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ocuments\NFL Stat Analysis\Premium Database\"/>
    </mc:Choice>
  </mc:AlternateContent>
  <xr:revisionPtr revIDLastSave="0" documentId="13_ncr:1_{62A26E63-E390-411F-82D1-BAAC124380BA}" xr6:coauthVersionLast="47" xr6:coauthVersionMax="47" xr10:uidLastSave="{00000000-0000-0000-0000-000000000000}"/>
  <bookViews>
    <workbookView xWindow="28680" yWindow="-120" windowWidth="29040" windowHeight="15720" firstSheet="12" activeTab="20" xr2:uid="{3DDE77F0-B44F-4245-AB40-8D9D8111D781}"/>
  </bookViews>
  <sheets>
    <sheet name="teamDefvsRec" sheetId="21" r:id="rId1"/>
    <sheet name="teamDirectionalRushing" sheetId="20" r:id="rId2"/>
    <sheet name="teamLineYards" sheetId="19" r:id="rId3"/>
    <sheet name="AdjLineYds Weekly Sheet" sheetId="3" r:id="rId4"/>
    <sheet name="schedule" sheetId="15" r:id="rId5"/>
    <sheet name="teamRunPassWeek" sheetId="14" r:id="rId6"/>
    <sheet name="teamHomeRoad" sheetId="13" r:id="rId7"/>
    <sheet name="teamDownDist" sheetId="12" r:id="rId8"/>
    <sheet name="teamTrends" sheetId="11" r:id="rId9"/>
    <sheet name="teamByZone" sheetId="10" r:id="rId10"/>
    <sheet name="teamScoreGap" sheetId="9" r:id="rId11"/>
    <sheet name="teamQtr" sheetId="8" r:id="rId12"/>
    <sheet name="QBPassbyDir" sheetId="7" r:id="rId13"/>
    <sheet name="Shotgun" sheetId="6" r:id="rId14"/>
    <sheet name="teamDownPlay" sheetId="5" r:id="rId15"/>
    <sheet name="Week by Week" sheetId="4" r:id="rId16"/>
    <sheet name="specialDvoa" sheetId="18" r:id="rId17"/>
    <sheet name="defenseDvoa" sheetId="17" r:id="rId18"/>
    <sheet name="offenseDvoa" sheetId="16" r:id="rId19"/>
    <sheet name="totalDvoa" sheetId="2" r:id="rId20"/>
    <sheet name="PGWE" sheetId="22" r:id="rId21"/>
  </sheets>
  <externalReferences>
    <externalReference r:id="rId22"/>
  </externalReferences>
  <definedNames>
    <definedName name="_xlnm._FilterDatabase" localSheetId="20" hidden="1">PGWE!$A$1:$R$272</definedName>
    <definedName name="DOME_ADJ">'[1]Success Variables'!$AQ$55:$AU$57</definedName>
    <definedName name="NORMALIZERS">'[1]Success Variables'!$A$92:$I$102</definedName>
    <definedName name="PASS_ADJ_DEF">'[1]Success Variables'!$B$61:$AH$65</definedName>
    <definedName name="PASS_ADJ_DEF_2ND">'[1]Success Variables'!$B$76:$AH$80</definedName>
    <definedName name="PASS_ADJ_OFF">'[1]Success Variables'!$B$31:$AH$35</definedName>
    <definedName name="PASS_ADJ_OFF_2ND">'[1]Success Variables'!$B$46:$AH$50</definedName>
    <definedName name="PASS_Q4">'[1]Success Variables'!$AQ$39:$AU$42</definedName>
    <definedName name="RUSH_ADJ_DEF">'[1]Success Variables'!$B$67:$AH$71</definedName>
    <definedName name="RUSH_ADJ_DEF_2ND">'[1]Success Variables'!$B$82:$AH$86</definedName>
    <definedName name="RUSH_ADJ_OFF">'[1]Success Variables'!$B$37:$AH$41</definedName>
    <definedName name="RUSH_ADJ_OFF_2ND">'[1]Success Variables'!$B$52:$AH$56</definedName>
    <definedName name="RUSH_Q4">'[1]Success Variables'!$AQ$32:$BF$35</definedName>
    <definedName name="WEEKLY_WEIGHTS">'[1]Success Variables'!$AH$2:$AI$19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5" i="22" l="1"/>
  <c r="U285" i="22" s="1"/>
  <c r="S285" i="22"/>
  <c r="T284" i="22"/>
  <c r="U284" i="22" s="1"/>
  <c r="S284" i="22"/>
  <c r="T283" i="22"/>
  <c r="U283" i="22" s="1"/>
  <c r="S283" i="22"/>
  <c r="T282" i="22"/>
  <c r="U282" i="22" s="1"/>
  <c r="S282" i="22"/>
  <c r="T281" i="22"/>
  <c r="U281" i="22" s="1"/>
  <c r="S281" i="22"/>
  <c r="U280" i="22"/>
  <c r="T280" i="22"/>
  <c r="S280" i="22"/>
  <c r="T279" i="22"/>
  <c r="U279" i="22" s="1"/>
  <c r="S279" i="22"/>
  <c r="T278" i="22"/>
  <c r="U278" i="22" s="1"/>
  <c r="S278" i="22"/>
  <c r="T277" i="22"/>
  <c r="U277" i="22" s="1"/>
  <c r="S277" i="22"/>
  <c r="T276" i="22"/>
  <c r="S276" i="22"/>
  <c r="U276" i="22" s="1"/>
  <c r="T275" i="22"/>
  <c r="U275" i="22" s="1"/>
  <c r="S275" i="22"/>
  <c r="T274" i="22"/>
  <c r="U274" i="22" s="1"/>
  <c r="S274" i="22"/>
  <c r="T273" i="22"/>
  <c r="U273" i="22" s="1"/>
  <c r="S273" i="22"/>
  <c r="T272" i="22"/>
  <c r="U272" i="22" s="1"/>
  <c r="S272" i="22"/>
  <c r="U271" i="22"/>
  <c r="T271" i="22"/>
  <c r="S271" i="22"/>
  <c r="U270" i="22"/>
  <c r="T270" i="22"/>
  <c r="S270" i="22"/>
  <c r="T269" i="22"/>
  <c r="U269" i="22" s="1"/>
  <c r="S269" i="22"/>
  <c r="T268" i="22"/>
  <c r="U268" i="22" s="1"/>
  <c r="S268" i="22"/>
  <c r="T267" i="22"/>
  <c r="U267" i="22" s="1"/>
  <c r="S267" i="22"/>
  <c r="T266" i="22"/>
  <c r="U266" i="22" s="1"/>
  <c r="S266" i="22"/>
  <c r="U265" i="22"/>
  <c r="T265" i="22"/>
  <c r="S265" i="22"/>
  <c r="T264" i="22"/>
  <c r="U264" i="22" s="1"/>
  <c r="S264" i="22"/>
  <c r="U263" i="22"/>
  <c r="T263" i="22"/>
  <c r="S263" i="22"/>
  <c r="U262" i="22"/>
  <c r="T262" i="22"/>
  <c r="S262" i="22"/>
  <c r="T261" i="22"/>
  <c r="S261" i="22"/>
  <c r="U261" i="22" s="1"/>
  <c r="T260" i="22"/>
  <c r="U260" i="22" s="1"/>
  <c r="S260" i="22"/>
  <c r="T259" i="22"/>
  <c r="S259" i="22"/>
  <c r="U259" i="22" s="1"/>
  <c r="T258" i="22"/>
  <c r="U258" i="22" s="1"/>
  <c r="S258" i="22"/>
  <c r="U257" i="22"/>
  <c r="T257" i="22"/>
  <c r="S257" i="22"/>
  <c r="T256" i="22"/>
  <c r="U256" i="22" s="1"/>
  <c r="S256" i="22"/>
  <c r="U255" i="22"/>
  <c r="T255" i="22"/>
  <c r="S255" i="22"/>
  <c r="U254" i="22"/>
  <c r="T254" i="22"/>
  <c r="S254" i="22"/>
  <c r="T253" i="22"/>
  <c r="S253" i="22"/>
  <c r="U253" i="22" s="1"/>
  <c r="T252" i="22"/>
  <c r="U252" i="22" s="1"/>
  <c r="S252" i="22"/>
  <c r="T251" i="22"/>
  <c r="S251" i="22"/>
  <c r="U251" i="22" s="1"/>
  <c r="T250" i="22"/>
  <c r="U250" i="22" s="1"/>
  <c r="S250" i="22"/>
  <c r="U249" i="22"/>
  <c r="T249" i="22"/>
  <c r="S249" i="22"/>
  <c r="T248" i="22"/>
  <c r="U248" i="22" s="1"/>
  <c r="S248" i="22"/>
  <c r="U247" i="22"/>
  <c r="T247" i="22"/>
  <c r="S247" i="22"/>
  <c r="U246" i="22"/>
  <c r="T246" i="22"/>
  <c r="S246" i="22"/>
  <c r="T245" i="22"/>
  <c r="S245" i="22"/>
  <c r="U245" i="22" s="1"/>
  <c r="T244" i="22"/>
  <c r="U244" i="22" s="1"/>
  <c r="S244" i="22"/>
  <c r="T243" i="22"/>
  <c r="S243" i="22"/>
  <c r="U243" i="22" s="1"/>
  <c r="T242" i="22"/>
  <c r="U242" i="22" s="1"/>
  <c r="S242" i="22"/>
  <c r="U241" i="22"/>
  <c r="T241" i="22"/>
  <c r="S241" i="22"/>
  <c r="T240" i="22"/>
  <c r="U240" i="22" s="1"/>
  <c r="S240" i="22"/>
  <c r="U239" i="22"/>
  <c r="T239" i="22"/>
  <c r="S239" i="22"/>
  <c r="U238" i="22"/>
  <c r="T238" i="22"/>
  <c r="S238" i="22"/>
  <c r="T237" i="22"/>
  <c r="S237" i="22"/>
  <c r="U237" i="22" s="1"/>
  <c r="T236" i="22"/>
  <c r="U236" i="22" s="1"/>
  <c r="S236" i="22"/>
  <c r="T235" i="22"/>
  <c r="S235" i="22"/>
  <c r="U235" i="22" s="1"/>
  <c r="T234" i="22"/>
  <c r="U234" i="22" s="1"/>
  <c r="S234" i="22"/>
  <c r="U233" i="22"/>
  <c r="T233" i="22"/>
  <c r="S233" i="22"/>
  <c r="T232" i="22"/>
  <c r="U232" i="22" s="1"/>
  <c r="S232" i="22"/>
  <c r="U231" i="22"/>
  <c r="T231" i="22"/>
  <c r="S231" i="22"/>
  <c r="U230" i="22"/>
  <c r="T230" i="22"/>
  <c r="S230" i="22"/>
  <c r="T229" i="22"/>
  <c r="S229" i="22"/>
  <c r="U229" i="22" s="1"/>
  <c r="T228" i="22"/>
  <c r="U228" i="22" s="1"/>
  <c r="S228" i="22"/>
  <c r="T227" i="22"/>
  <c r="S227" i="22"/>
  <c r="U227" i="22" s="1"/>
  <c r="T226" i="22"/>
  <c r="U226" i="22" s="1"/>
  <c r="S226" i="22"/>
  <c r="U225" i="22"/>
  <c r="T225" i="22"/>
  <c r="S225" i="22"/>
  <c r="T224" i="22"/>
  <c r="U224" i="22" s="1"/>
  <c r="S224" i="22"/>
  <c r="T223" i="22"/>
  <c r="S223" i="22"/>
  <c r="U223" i="22" s="1"/>
  <c r="U222" i="22"/>
  <c r="T222" i="22"/>
  <c r="S222" i="22"/>
  <c r="T221" i="22"/>
  <c r="S221" i="22"/>
  <c r="U221" i="22" s="1"/>
  <c r="T220" i="22"/>
  <c r="U220" i="22" s="1"/>
  <c r="S220" i="22"/>
  <c r="T219" i="22"/>
  <c r="S219" i="22"/>
  <c r="U219" i="22" s="1"/>
  <c r="T218" i="22"/>
  <c r="U218" i="22" s="1"/>
  <c r="S218" i="22"/>
  <c r="U217" i="22"/>
  <c r="T217" i="22"/>
  <c r="S217" i="22"/>
  <c r="T216" i="22"/>
  <c r="U216" i="22" s="1"/>
  <c r="S216" i="22"/>
  <c r="T215" i="22"/>
  <c r="S215" i="22"/>
  <c r="U215" i="22" s="1"/>
  <c r="U214" i="22"/>
  <c r="T214" i="22"/>
  <c r="S214" i="22"/>
  <c r="T213" i="22"/>
  <c r="S213" i="22"/>
  <c r="U213" i="22" s="1"/>
  <c r="T212" i="22"/>
  <c r="U212" i="22" s="1"/>
  <c r="S212" i="22"/>
  <c r="T211" i="22"/>
  <c r="S211" i="22"/>
  <c r="U211" i="22" s="1"/>
  <c r="T210" i="22"/>
  <c r="U210" i="22" s="1"/>
  <c r="S210" i="22"/>
  <c r="U209" i="22"/>
  <c r="T209" i="22"/>
  <c r="S209" i="22"/>
  <c r="T208" i="22"/>
  <c r="U208" i="22" s="1"/>
  <c r="S208" i="22"/>
  <c r="T207" i="22"/>
  <c r="S207" i="22"/>
  <c r="U207" i="22" s="1"/>
  <c r="U206" i="22"/>
  <c r="T206" i="22"/>
  <c r="S206" i="22"/>
  <c r="T205" i="22"/>
  <c r="S205" i="22"/>
  <c r="U205" i="22" s="1"/>
  <c r="T204" i="22"/>
  <c r="U204" i="22" s="1"/>
  <c r="S204" i="22"/>
  <c r="T203" i="22"/>
  <c r="S203" i="22"/>
  <c r="U203" i="22" s="1"/>
  <c r="T202" i="22"/>
  <c r="U202" i="22" s="1"/>
  <c r="S202" i="22"/>
  <c r="U201" i="22"/>
  <c r="T201" i="22"/>
  <c r="S201" i="22"/>
  <c r="T200" i="22"/>
  <c r="U200" i="22" s="1"/>
  <c r="S200" i="22"/>
  <c r="T199" i="22"/>
  <c r="S199" i="22"/>
  <c r="U199" i="22" s="1"/>
  <c r="T198" i="22"/>
  <c r="S198" i="22"/>
  <c r="U198" i="22" s="1"/>
  <c r="T197" i="22"/>
  <c r="S197" i="22"/>
  <c r="U197" i="22" s="1"/>
  <c r="T196" i="22"/>
  <c r="U196" i="22" s="1"/>
  <c r="S196" i="22"/>
  <c r="T195" i="22"/>
  <c r="U195" i="22" s="1"/>
  <c r="S195" i="22"/>
  <c r="T194" i="22"/>
  <c r="U194" i="22" s="1"/>
  <c r="S194" i="22"/>
  <c r="U193" i="22"/>
  <c r="T193" i="22"/>
  <c r="S193" i="22"/>
  <c r="T192" i="22"/>
  <c r="U192" i="22" s="1"/>
  <c r="S192" i="22"/>
  <c r="T191" i="22"/>
  <c r="S191" i="22"/>
  <c r="U191" i="22" s="1"/>
  <c r="T190" i="22"/>
  <c r="S190" i="22"/>
  <c r="U190" i="22" s="1"/>
  <c r="T189" i="22"/>
  <c r="S189" i="22"/>
  <c r="U189" i="22" s="1"/>
  <c r="T188" i="22"/>
  <c r="U188" i="22" s="1"/>
  <c r="S188" i="22"/>
  <c r="T187" i="22"/>
  <c r="U187" i="22" s="1"/>
  <c r="S187" i="22"/>
  <c r="T186" i="22"/>
  <c r="U186" i="22" s="1"/>
  <c r="S186" i="22"/>
  <c r="U185" i="22"/>
  <c r="T185" i="22"/>
  <c r="S185" i="22"/>
  <c r="U184" i="22"/>
  <c r="T184" i="22"/>
  <c r="S184" i="22"/>
  <c r="T183" i="22"/>
  <c r="S183" i="22"/>
  <c r="U183" i="22" s="1"/>
  <c r="T182" i="22"/>
  <c r="S182" i="22"/>
  <c r="U182" i="22" s="1"/>
  <c r="T181" i="22"/>
  <c r="S181" i="22"/>
  <c r="U181" i="22" s="1"/>
  <c r="T180" i="22"/>
  <c r="U180" i="22" s="1"/>
  <c r="S180" i="22"/>
  <c r="T179" i="22"/>
  <c r="U179" i="22" s="1"/>
  <c r="S179" i="22"/>
  <c r="T178" i="22"/>
  <c r="U178" i="22" s="1"/>
  <c r="S178" i="22"/>
  <c r="U177" i="22"/>
  <c r="T177" i="22"/>
  <c r="S177" i="22"/>
  <c r="U176" i="22"/>
  <c r="T176" i="22"/>
  <c r="S176" i="22"/>
  <c r="T175" i="22"/>
  <c r="S175" i="22"/>
  <c r="U175" i="22" s="1"/>
  <c r="T174" i="22"/>
  <c r="S174" i="22"/>
  <c r="U174" i="22" s="1"/>
  <c r="T173" i="22"/>
  <c r="S173" i="22"/>
  <c r="U173" i="22" s="1"/>
  <c r="T172" i="22"/>
  <c r="U172" i="22" s="1"/>
  <c r="S172" i="22"/>
  <c r="T171" i="22"/>
  <c r="U171" i="22" s="1"/>
  <c r="S171" i="22"/>
  <c r="T170" i="22"/>
  <c r="U170" i="22" s="1"/>
  <c r="S170" i="22"/>
  <c r="U169" i="22"/>
  <c r="T169" i="22"/>
  <c r="S169" i="22"/>
  <c r="U168" i="22"/>
  <c r="T168" i="22"/>
  <c r="S168" i="22"/>
  <c r="T167" i="22"/>
  <c r="S167" i="22"/>
  <c r="U167" i="22" s="1"/>
  <c r="T166" i="22"/>
  <c r="S166" i="22"/>
  <c r="U166" i="22" s="1"/>
  <c r="T165" i="22"/>
  <c r="S165" i="22"/>
  <c r="U165" i="22" s="1"/>
  <c r="T164" i="22"/>
  <c r="U164" i="22" s="1"/>
  <c r="S164" i="22"/>
  <c r="T163" i="22"/>
  <c r="U163" i="22" s="1"/>
  <c r="S163" i="22"/>
  <c r="T162" i="22"/>
  <c r="U162" i="22" s="1"/>
  <c r="S162" i="22"/>
  <c r="U161" i="22"/>
  <c r="T161" i="22"/>
  <c r="S161" i="22"/>
  <c r="U160" i="22"/>
  <c r="T160" i="22"/>
  <c r="S160" i="22"/>
  <c r="T159" i="22"/>
  <c r="S159" i="22"/>
  <c r="U159" i="22" s="1"/>
  <c r="T158" i="22"/>
  <c r="S158" i="22"/>
  <c r="U158" i="22" s="1"/>
  <c r="T157" i="22"/>
  <c r="S157" i="22"/>
  <c r="U157" i="22" s="1"/>
  <c r="T156" i="22"/>
  <c r="U156" i="22" s="1"/>
  <c r="S156" i="22"/>
  <c r="T155" i="22"/>
  <c r="U155" i="22" s="1"/>
  <c r="S155" i="22"/>
  <c r="T154" i="22"/>
  <c r="U154" i="22" s="1"/>
  <c r="S154" i="22"/>
  <c r="U153" i="22"/>
  <c r="T153" i="22"/>
  <c r="S153" i="22"/>
  <c r="U152" i="22"/>
  <c r="T152" i="22"/>
  <c r="S152" i="22"/>
  <c r="T151" i="22"/>
  <c r="S151" i="22"/>
  <c r="U151" i="22" s="1"/>
  <c r="T150" i="22"/>
  <c r="S150" i="22"/>
  <c r="U150" i="22" s="1"/>
  <c r="T149" i="22"/>
  <c r="S149" i="22"/>
  <c r="U149" i="22" s="1"/>
  <c r="T148" i="22"/>
  <c r="U148" i="22" s="1"/>
  <c r="S148" i="22"/>
  <c r="T147" i="22"/>
  <c r="U147" i="22" s="1"/>
  <c r="S147" i="22"/>
  <c r="T146" i="22"/>
  <c r="U146" i="22" s="1"/>
  <c r="S146" i="22"/>
  <c r="U145" i="22"/>
  <c r="T145" i="22"/>
  <c r="S145" i="22"/>
  <c r="U144" i="22"/>
  <c r="T144" i="22"/>
  <c r="S144" i="22"/>
  <c r="T143" i="22"/>
  <c r="S143" i="22"/>
  <c r="U143" i="22" s="1"/>
  <c r="T142" i="22"/>
  <c r="S142" i="22"/>
  <c r="U142" i="22" s="1"/>
  <c r="T141" i="22"/>
  <c r="S141" i="22"/>
  <c r="U141" i="22" s="1"/>
  <c r="T140" i="22"/>
  <c r="U140" i="22" s="1"/>
  <c r="S140" i="22"/>
  <c r="T139" i="22"/>
  <c r="U139" i="22" s="1"/>
  <c r="S139" i="22"/>
  <c r="T138" i="22"/>
  <c r="U138" i="22" s="1"/>
  <c r="S138" i="22"/>
  <c r="U137" i="22"/>
  <c r="T137" i="22"/>
  <c r="S137" i="22"/>
  <c r="U136" i="22"/>
  <c r="T136" i="22"/>
  <c r="S136" i="22"/>
  <c r="T135" i="22"/>
  <c r="S135" i="22"/>
  <c r="U135" i="22" s="1"/>
  <c r="T134" i="22"/>
  <c r="S134" i="22"/>
  <c r="U134" i="22" s="1"/>
  <c r="T133" i="22"/>
  <c r="S133" i="22"/>
  <c r="U133" i="22" s="1"/>
  <c r="T132" i="22"/>
  <c r="U132" i="22" s="1"/>
  <c r="S132" i="22"/>
  <c r="T131" i="22"/>
  <c r="U131" i="22" s="1"/>
  <c r="S131" i="22"/>
  <c r="T130" i="22"/>
  <c r="U130" i="22" s="1"/>
  <c r="S130" i="22"/>
  <c r="U129" i="22"/>
  <c r="T129" i="22"/>
  <c r="S129" i="22"/>
  <c r="U128" i="22"/>
  <c r="T128" i="22"/>
  <c r="S128" i="22"/>
  <c r="T127" i="22"/>
  <c r="S127" i="22"/>
  <c r="U127" i="22" s="1"/>
  <c r="T126" i="22"/>
  <c r="S126" i="22"/>
  <c r="U126" i="22" s="1"/>
  <c r="T125" i="22"/>
  <c r="S125" i="22"/>
  <c r="U125" i="22" s="1"/>
  <c r="T124" i="22"/>
  <c r="U124" i="22" s="1"/>
  <c r="S124" i="22"/>
  <c r="T123" i="22"/>
  <c r="U123" i="22" s="1"/>
  <c r="S123" i="22"/>
  <c r="T122" i="22"/>
  <c r="U122" i="22" s="1"/>
  <c r="S122" i="22"/>
  <c r="U121" i="22"/>
  <c r="T121" i="22"/>
  <c r="S121" i="22"/>
  <c r="U120" i="22"/>
  <c r="T120" i="22"/>
  <c r="S120" i="22"/>
  <c r="T119" i="22"/>
  <c r="S119" i="22"/>
  <c r="U119" i="22" s="1"/>
  <c r="T118" i="22"/>
  <c r="S118" i="22"/>
  <c r="U118" i="22" s="1"/>
  <c r="T117" i="22"/>
  <c r="S117" i="22"/>
  <c r="U117" i="22" s="1"/>
  <c r="T116" i="22"/>
  <c r="U116" i="22" s="1"/>
  <c r="S116" i="22"/>
  <c r="T115" i="22"/>
  <c r="U115" i="22" s="1"/>
  <c r="S115" i="22"/>
  <c r="T114" i="22"/>
  <c r="U114" i="22" s="1"/>
  <c r="S114" i="22"/>
  <c r="U113" i="22"/>
  <c r="T113" i="22"/>
  <c r="S113" i="22"/>
  <c r="U112" i="22"/>
  <c r="T112" i="22"/>
  <c r="S112" i="22"/>
  <c r="T111" i="22"/>
  <c r="S111" i="22"/>
  <c r="U111" i="22" s="1"/>
  <c r="T110" i="22"/>
  <c r="S110" i="22"/>
  <c r="U110" i="22" s="1"/>
  <c r="T109" i="22"/>
  <c r="S109" i="22"/>
  <c r="U109" i="22" s="1"/>
  <c r="T108" i="22"/>
  <c r="U108" i="22" s="1"/>
  <c r="S108" i="22"/>
  <c r="T107" i="22"/>
  <c r="U107" i="22" s="1"/>
  <c r="S107" i="22"/>
  <c r="T106" i="22"/>
  <c r="U106" i="22" s="1"/>
  <c r="S106" i="22"/>
  <c r="U105" i="22"/>
  <c r="T105" i="22"/>
  <c r="S105" i="22"/>
  <c r="U104" i="22"/>
  <c r="T104" i="22"/>
  <c r="S104" i="22"/>
  <c r="T103" i="22"/>
  <c r="S103" i="22"/>
  <c r="U103" i="22" s="1"/>
  <c r="T102" i="22"/>
  <c r="S102" i="22"/>
  <c r="U102" i="22" s="1"/>
  <c r="T101" i="22"/>
  <c r="S101" i="22"/>
  <c r="U101" i="22" s="1"/>
  <c r="T100" i="22"/>
  <c r="U100" i="22" s="1"/>
  <c r="S100" i="22"/>
  <c r="T99" i="22"/>
  <c r="U99" i="22" s="1"/>
  <c r="S99" i="22"/>
  <c r="T98" i="22"/>
  <c r="U98" i="22" s="1"/>
  <c r="S98" i="22"/>
  <c r="U97" i="22"/>
  <c r="T97" i="22"/>
  <c r="S97" i="22"/>
  <c r="U96" i="22"/>
  <c r="T96" i="22"/>
  <c r="S96" i="22"/>
  <c r="T95" i="22"/>
  <c r="S95" i="22"/>
  <c r="U95" i="22" s="1"/>
  <c r="T94" i="22"/>
  <c r="S94" i="22"/>
  <c r="U94" i="22" s="1"/>
  <c r="T93" i="22"/>
  <c r="S93" i="22"/>
  <c r="U93" i="22" s="1"/>
  <c r="T92" i="22"/>
  <c r="U92" i="22" s="1"/>
  <c r="S92" i="22"/>
  <c r="T91" i="22"/>
  <c r="U91" i="22" s="1"/>
  <c r="S91" i="22"/>
  <c r="T90" i="22"/>
  <c r="U90" i="22" s="1"/>
  <c r="S90" i="22"/>
  <c r="U89" i="22"/>
  <c r="T89" i="22"/>
  <c r="S89" i="22"/>
  <c r="U88" i="22"/>
  <c r="T88" i="22"/>
  <c r="S88" i="22"/>
  <c r="T87" i="22"/>
  <c r="S87" i="22"/>
  <c r="U87" i="22" s="1"/>
  <c r="T86" i="22"/>
  <c r="S86" i="22"/>
  <c r="U86" i="22" s="1"/>
  <c r="T85" i="22"/>
  <c r="S85" i="22"/>
  <c r="U85" i="22" s="1"/>
  <c r="T84" i="22"/>
  <c r="U84" i="22" s="1"/>
  <c r="S84" i="22"/>
  <c r="T83" i="22"/>
  <c r="U83" i="22" s="1"/>
  <c r="S83" i="22"/>
  <c r="T82" i="22"/>
  <c r="U82" i="22" s="1"/>
  <c r="S82" i="22"/>
  <c r="U81" i="22"/>
  <c r="T81" i="22"/>
  <c r="S81" i="22"/>
  <c r="U80" i="22"/>
  <c r="T80" i="22"/>
  <c r="S80" i="22"/>
  <c r="T79" i="22"/>
  <c r="S79" i="22"/>
  <c r="U79" i="22" s="1"/>
  <c r="T78" i="22"/>
  <c r="S78" i="22"/>
  <c r="U78" i="22" s="1"/>
  <c r="T77" i="22"/>
  <c r="S77" i="22"/>
  <c r="U77" i="22" s="1"/>
  <c r="T76" i="22"/>
  <c r="U76" i="22" s="1"/>
  <c r="S76" i="22"/>
  <c r="T75" i="22"/>
  <c r="U75" i="22" s="1"/>
  <c r="S75" i="22"/>
  <c r="T74" i="22"/>
  <c r="U74" i="22" s="1"/>
  <c r="S74" i="22"/>
  <c r="U73" i="22"/>
  <c r="T73" i="22"/>
  <c r="S73" i="22"/>
  <c r="U72" i="22"/>
  <c r="T72" i="22"/>
  <c r="S72" i="22"/>
  <c r="T71" i="22"/>
  <c r="S71" i="22"/>
  <c r="U71" i="22" s="1"/>
  <c r="T70" i="22"/>
  <c r="S70" i="22"/>
  <c r="U70" i="22" s="1"/>
  <c r="T69" i="22"/>
  <c r="S69" i="22"/>
  <c r="U69" i="22" s="1"/>
  <c r="T68" i="22"/>
  <c r="U68" i="22" s="1"/>
  <c r="S68" i="22"/>
  <c r="T67" i="22"/>
  <c r="U67" i="22" s="1"/>
  <c r="S67" i="22"/>
  <c r="T66" i="22"/>
  <c r="U66" i="22" s="1"/>
  <c r="S66" i="22"/>
  <c r="U65" i="22"/>
  <c r="T65" i="22"/>
  <c r="S65" i="22"/>
  <c r="U64" i="22"/>
  <c r="T64" i="22"/>
  <c r="S64" i="22"/>
  <c r="T63" i="22"/>
  <c r="S63" i="22"/>
  <c r="U63" i="22" s="1"/>
  <c r="T62" i="22"/>
  <c r="S62" i="22"/>
  <c r="U62" i="22" s="1"/>
  <c r="T61" i="22"/>
  <c r="S61" i="22"/>
  <c r="U61" i="22" s="1"/>
  <c r="T60" i="22"/>
  <c r="U60" i="22" s="1"/>
  <c r="S60" i="22"/>
  <c r="T59" i="22"/>
  <c r="U59" i="22" s="1"/>
  <c r="S59" i="22"/>
  <c r="T58" i="22"/>
  <c r="U58" i="22" s="1"/>
  <c r="S58" i="22"/>
  <c r="U57" i="22"/>
  <c r="T57" i="22"/>
  <c r="S57" i="22"/>
  <c r="U56" i="22"/>
  <c r="T56" i="22"/>
  <c r="S56" i="22"/>
  <c r="T55" i="22"/>
  <c r="S55" i="22"/>
  <c r="U55" i="22" s="1"/>
  <c r="T54" i="22"/>
  <c r="S54" i="22"/>
  <c r="U54" i="22" s="1"/>
  <c r="T53" i="22"/>
  <c r="S53" i="22"/>
  <c r="U53" i="22" s="1"/>
  <c r="T52" i="22"/>
  <c r="U52" i="22" s="1"/>
  <c r="S52" i="22"/>
  <c r="T51" i="22"/>
  <c r="U51" i="22" s="1"/>
  <c r="S51" i="22"/>
  <c r="T50" i="22"/>
  <c r="U50" i="22" s="1"/>
  <c r="S50" i="22"/>
  <c r="U49" i="22"/>
  <c r="T49" i="22"/>
  <c r="S49" i="22"/>
  <c r="U48" i="22"/>
  <c r="T48" i="22"/>
  <c r="S48" i="22"/>
  <c r="T47" i="22"/>
  <c r="S47" i="22"/>
  <c r="U47" i="22" s="1"/>
  <c r="T46" i="22"/>
  <c r="S46" i="22"/>
  <c r="U46" i="22" s="1"/>
  <c r="T45" i="22"/>
  <c r="S45" i="22"/>
  <c r="U45" i="22" s="1"/>
  <c r="T44" i="22"/>
  <c r="U44" i="22" s="1"/>
  <c r="S44" i="22"/>
  <c r="T43" i="22"/>
  <c r="U43" i="22" s="1"/>
  <c r="S43" i="22"/>
  <c r="T42" i="22"/>
  <c r="U42" i="22" s="1"/>
  <c r="S42" i="22"/>
  <c r="U41" i="22"/>
  <c r="T41" i="22"/>
  <c r="S41" i="22"/>
  <c r="U40" i="22"/>
  <c r="T40" i="22"/>
  <c r="S40" i="22"/>
  <c r="T39" i="22"/>
  <c r="S39" i="22"/>
  <c r="U39" i="22" s="1"/>
  <c r="T38" i="22"/>
  <c r="S38" i="22"/>
  <c r="U38" i="22" s="1"/>
  <c r="T37" i="22"/>
  <c r="U37" i="22" s="1"/>
  <c r="S37" i="22"/>
  <c r="T36" i="22"/>
  <c r="U36" i="22" s="1"/>
  <c r="S36" i="22"/>
  <c r="T35" i="22"/>
  <c r="U35" i="22" s="1"/>
  <c r="S35" i="22"/>
  <c r="T34" i="22"/>
  <c r="U34" i="22" s="1"/>
  <c r="S34" i="22"/>
  <c r="U33" i="22"/>
  <c r="T33" i="22"/>
  <c r="S33" i="22"/>
  <c r="U32" i="22"/>
  <c r="T32" i="22"/>
  <c r="S32" i="22"/>
  <c r="T31" i="22"/>
  <c r="S31" i="22"/>
  <c r="U31" i="22" s="1"/>
  <c r="T30" i="22"/>
  <c r="S30" i="22"/>
  <c r="U30" i="22" s="1"/>
  <c r="T29" i="22"/>
  <c r="U29" i="22" s="1"/>
  <c r="S29" i="22"/>
  <c r="T28" i="22"/>
  <c r="U28" i="22" s="1"/>
  <c r="S28" i="22"/>
  <c r="T27" i="22"/>
  <c r="U27" i="22" s="1"/>
  <c r="S27" i="22"/>
  <c r="T26" i="22"/>
  <c r="U26" i="22" s="1"/>
  <c r="S26" i="22"/>
  <c r="U25" i="22"/>
  <c r="T25" i="22"/>
  <c r="S25" i="22"/>
  <c r="U24" i="22"/>
  <c r="T24" i="22"/>
  <c r="S24" i="22"/>
  <c r="T23" i="22"/>
  <c r="S23" i="22"/>
  <c r="U23" i="22" s="1"/>
  <c r="T22" i="22"/>
  <c r="S22" i="22"/>
  <c r="U22" i="22" s="1"/>
  <c r="T21" i="22"/>
  <c r="U21" i="22" s="1"/>
  <c r="S21" i="22"/>
  <c r="T20" i="22"/>
  <c r="U20" i="22" s="1"/>
  <c r="S20" i="22"/>
  <c r="T19" i="22"/>
  <c r="U19" i="22" s="1"/>
  <c r="S19" i="22"/>
  <c r="T18" i="22"/>
  <c r="U18" i="22" s="1"/>
  <c r="S18" i="22"/>
  <c r="U17" i="22"/>
  <c r="T17" i="22"/>
  <c r="S17" i="22"/>
  <c r="U16" i="22"/>
  <c r="T16" i="22"/>
  <c r="S16" i="22"/>
  <c r="T15" i="22"/>
  <c r="S15" i="22"/>
  <c r="U15" i="22" s="1"/>
  <c r="T14" i="22"/>
  <c r="S14" i="22"/>
  <c r="U14" i="22" s="1"/>
  <c r="T13" i="22"/>
  <c r="U13" i="22" s="1"/>
  <c r="S13" i="22"/>
  <c r="T12" i="22"/>
  <c r="U12" i="22" s="1"/>
  <c r="S12" i="22"/>
  <c r="T11" i="22"/>
  <c r="U11" i="22" s="1"/>
  <c r="S11" i="22"/>
  <c r="T10" i="22"/>
  <c r="U10" i="22" s="1"/>
  <c r="S10" i="22"/>
  <c r="U9" i="22"/>
  <c r="T9" i="22"/>
  <c r="S9" i="22"/>
  <c r="T8" i="22"/>
  <c r="U8" i="22" s="1"/>
  <c r="S8" i="22"/>
  <c r="T7" i="22"/>
  <c r="S7" i="22"/>
  <c r="U7" i="22" s="1"/>
  <c r="T6" i="22"/>
  <c r="S6" i="22"/>
  <c r="U6" i="22" s="1"/>
  <c r="T5" i="22"/>
  <c r="S5" i="22"/>
  <c r="U5" i="22" s="1"/>
  <c r="T4" i="22"/>
  <c r="U4" i="22" s="1"/>
  <c r="S4" i="22"/>
  <c r="T3" i="22"/>
  <c r="U3" i="22" s="1"/>
  <c r="S3" i="22"/>
  <c r="T2" i="22"/>
  <c r="U2" i="22" s="1"/>
  <c r="S2" i="22"/>
  <c r="Y34" i="21"/>
  <c r="X34" i="21"/>
  <c r="U34" i="21"/>
  <c r="T34" i="21"/>
  <c r="Q34" i="21"/>
  <c r="P34" i="21"/>
  <c r="M34" i="21"/>
  <c r="L34" i="21"/>
  <c r="I34" i="21"/>
  <c r="H34" i="21"/>
  <c r="U135" i="14" l="1"/>
  <c r="U134" i="14"/>
  <c r="U133" i="14"/>
  <c r="U132" i="14"/>
  <c r="U131" i="14"/>
  <c r="U130" i="14"/>
  <c r="U129" i="14"/>
  <c r="U128" i="14"/>
  <c r="U127" i="14"/>
  <c r="U126" i="14"/>
  <c r="U125" i="14"/>
  <c r="U124" i="14"/>
  <c r="U123" i="14"/>
  <c r="U122" i="14"/>
  <c r="U121" i="14"/>
  <c r="U120" i="14"/>
  <c r="U119" i="14"/>
  <c r="U118" i="14"/>
  <c r="U117" i="14"/>
  <c r="U116" i="14"/>
  <c r="U115" i="14"/>
  <c r="U114" i="14"/>
  <c r="U113" i="14"/>
  <c r="U112" i="14"/>
  <c r="U111" i="14"/>
  <c r="U110" i="14"/>
  <c r="U109" i="14"/>
  <c r="U108" i="14"/>
  <c r="U107" i="14"/>
  <c r="U106" i="14"/>
  <c r="U105" i="14"/>
  <c r="U104" i="14"/>
  <c r="U101" i="14"/>
  <c r="U100" i="14"/>
  <c r="U99" i="14"/>
  <c r="U98" i="14"/>
  <c r="U97" i="14"/>
  <c r="U96" i="14"/>
  <c r="U95" i="14"/>
  <c r="U94" i="14"/>
  <c r="U93" i="14"/>
  <c r="U92" i="14"/>
  <c r="U91" i="14"/>
  <c r="U90" i="14"/>
  <c r="U89" i="14"/>
  <c r="U88" i="14"/>
  <c r="U87" i="14"/>
  <c r="U86" i="14"/>
  <c r="U85" i="14"/>
  <c r="U84" i="14"/>
  <c r="U83" i="14"/>
  <c r="U82" i="14"/>
  <c r="U81" i="14"/>
  <c r="U80" i="14"/>
  <c r="U79" i="14"/>
  <c r="U78" i="14"/>
  <c r="U77" i="14"/>
  <c r="U76" i="14"/>
  <c r="U75" i="14"/>
  <c r="U74" i="14"/>
  <c r="U73" i="14"/>
  <c r="U72" i="14"/>
  <c r="U71" i="14"/>
  <c r="U70" i="14"/>
  <c r="U67" i="14"/>
  <c r="U66" i="14"/>
  <c r="U65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U2" i="14"/>
  <c r="B2" i="4"/>
  <c r="C2" i="4"/>
  <c r="D2" i="4"/>
  <c r="E2" i="4"/>
  <c r="F2" i="4"/>
  <c r="G2" i="4"/>
  <c r="H2" i="4"/>
  <c r="I2" i="4"/>
  <c r="J2" i="4"/>
  <c r="K2" i="4"/>
  <c r="L2" i="4"/>
  <c r="M2" i="4"/>
  <c r="O2" i="4"/>
  <c r="P2" i="4"/>
  <c r="Q2" i="4"/>
  <c r="R2" i="4"/>
  <c r="S2" i="4"/>
  <c r="B3" i="4"/>
  <c r="C3" i="4"/>
  <c r="D3" i="4"/>
  <c r="E3" i="4"/>
  <c r="F3" i="4"/>
  <c r="G3" i="4"/>
  <c r="H3" i="4"/>
  <c r="I3" i="4"/>
  <c r="J3" i="4"/>
  <c r="K3" i="4"/>
  <c r="L3" i="4"/>
  <c r="M3" i="4"/>
  <c r="N3" i="4"/>
  <c r="P3" i="4"/>
  <c r="Q3" i="4"/>
  <c r="R3" i="4"/>
  <c r="S3" i="4"/>
  <c r="B4" i="4"/>
  <c r="C4" i="4"/>
  <c r="D4" i="4"/>
  <c r="E4" i="4"/>
  <c r="F4" i="4"/>
  <c r="G4" i="4"/>
  <c r="H4" i="4"/>
  <c r="I4" i="4"/>
  <c r="J4" i="4"/>
  <c r="L4" i="4"/>
  <c r="M4" i="4"/>
  <c r="N4" i="4"/>
  <c r="O4" i="4"/>
  <c r="P4" i="4"/>
  <c r="Q4" i="4"/>
  <c r="R4" i="4"/>
  <c r="S4" i="4"/>
  <c r="B5" i="4"/>
  <c r="C5" i="4"/>
  <c r="D5" i="4"/>
  <c r="E5" i="4"/>
  <c r="F5" i="4"/>
  <c r="G5" i="4"/>
  <c r="I5" i="4"/>
  <c r="J5" i="4"/>
  <c r="K5" i="4"/>
  <c r="L5" i="4"/>
  <c r="M5" i="4"/>
  <c r="N5" i="4"/>
  <c r="O5" i="4"/>
  <c r="P5" i="4"/>
  <c r="Q5" i="4"/>
  <c r="S5" i="4"/>
  <c r="B6" i="4"/>
  <c r="C6" i="4"/>
  <c r="D6" i="4"/>
  <c r="E6" i="4"/>
  <c r="F6" i="4"/>
  <c r="G6" i="4"/>
  <c r="H6" i="4"/>
  <c r="I6" i="4"/>
  <c r="J6" i="4"/>
  <c r="K6" i="4"/>
  <c r="L6" i="4"/>
  <c r="M6" i="4"/>
  <c r="O6" i="4"/>
  <c r="P6" i="4"/>
  <c r="Q6" i="4"/>
  <c r="R6" i="4"/>
  <c r="S6" i="4"/>
  <c r="B7" i="4"/>
  <c r="C7" i="4"/>
  <c r="D7" i="4"/>
  <c r="E7" i="4"/>
  <c r="F7" i="4"/>
  <c r="G7" i="4"/>
  <c r="H7" i="4"/>
  <c r="I7" i="4"/>
  <c r="J7" i="4"/>
  <c r="K7" i="4"/>
  <c r="L7" i="4"/>
  <c r="M7" i="4"/>
  <c r="N7" i="4"/>
  <c r="P7" i="4"/>
  <c r="Q7" i="4"/>
  <c r="R7" i="4"/>
  <c r="S7" i="4"/>
  <c r="B8" i="4"/>
  <c r="C8" i="4"/>
  <c r="D8" i="4"/>
  <c r="E8" i="4"/>
  <c r="F8" i="4"/>
  <c r="G8" i="4"/>
  <c r="H8" i="4"/>
  <c r="I8" i="4"/>
  <c r="J8" i="4"/>
  <c r="L8" i="4"/>
  <c r="M8" i="4"/>
  <c r="N8" i="4"/>
  <c r="O8" i="4"/>
  <c r="P8" i="4"/>
  <c r="Q8" i="4"/>
  <c r="S8" i="4"/>
  <c r="B9" i="4"/>
  <c r="C9" i="4"/>
  <c r="D9" i="4"/>
  <c r="E9" i="4"/>
  <c r="F9" i="4"/>
  <c r="G9" i="4"/>
  <c r="H9" i="4"/>
  <c r="I9" i="4"/>
  <c r="K9" i="4"/>
  <c r="L9" i="4"/>
  <c r="M9" i="4"/>
  <c r="N9" i="4"/>
  <c r="O9" i="4"/>
  <c r="P9" i="4"/>
  <c r="Q9" i="4"/>
  <c r="R9" i="4"/>
  <c r="S9" i="4"/>
  <c r="B10" i="4"/>
  <c r="C10" i="4"/>
  <c r="D10" i="4"/>
  <c r="E10" i="4"/>
  <c r="F10" i="4"/>
  <c r="G10" i="4"/>
  <c r="H10" i="4"/>
  <c r="I10" i="4"/>
  <c r="K10" i="4"/>
  <c r="L10" i="4"/>
  <c r="M10" i="4"/>
  <c r="N10" i="4"/>
  <c r="O10" i="4"/>
  <c r="P10" i="4"/>
  <c r="Q10" i="4"/>
  <c r="R10" i="4"/>
  <c r="S10" i="4"/>
  <c r="B11" i="4"/>
  <c r="C11" i="4"/>
  <c r="D11" i="4"/>
  <c r="E11" i="4"/>
  <c r="F11" i="4"/>
  <c r="G11" i="4"/>
  <c r="H11" i="4"/>
  <c r="I11" i="4"/>
  <c r="K11" i="4"/>
  <c r="L11" i="4"/>
  <c r="M11" i="4"/>
  <c r="N11" i="4"/>
  <c r="O11" i="4"/>
  <c r="P11" i="4"/>
  <c r="Q11" i="4"/>
  <c r="R11" i="4"/>
  <c r="S11" i="4"/>
  <c r="B12" i="4"/>
  <c r="C12" i="4"/>
  <c r="D12" i="4"/>
  <c r="E12" i="4"/>
  <c r="F12" i="4"/>
  <c r="H12" i="4"/>
  <c r="I12" i="4"/>
  <c r="J12" i="4"/>
  <c r="K12" i="4"/>
  <c r="L12" i="4"/>
  <c r="M12" i="4"/>
  <c r="N12" i="4"/>
  <c r="O12" i="4"/>
  <c r="P12" i="4"/>
  <c r="Q12" i="4"/>
  <c r="R12" i="4"/>
  <c r="S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P13" i="4"/>
  <c r="Q13" i="4"/>
  <c r="R13" i="4"/>
  <c r="S13" i="4"/>
  <c r="B14" i="4"/>
  <c r="C14" i="4"/>
  <c r="D14" i="4"/>
  <c r="E14" i="4"/>
  <c r="F14" i="4"/>
  <c r="H14" i="4"/>
  <c r="I14" i="4"/>
  <c r="J14" i="4"/>
  <c r="K14" i="4"/>
  <c r="L14" i="4"/>
  <c r="M14" i="4"/>
  <c r="N14" i="4"/>
  <c r="O14" i="4"/>
  <c r="P14" i="4"/>
  <c r="Q14" i="4"/>
  <c r="R14" i="4"/>
  <c r="S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P15" i="4"/>
  <c r="Q15" i="4"/>
  <c r="R15" i="4"/>
  <c r="S15" i="4"/>
  <c r="B16" i="4"/>
  <c r="C16" i="4"/>
  <c r="D16" i="4"/>
  <c r="E16" i="4"/>
  <c r="F16" i="4"/>
  <c r="G16" i="4"/>
  <c r="H16" i="4"/>
  <c r="I16" i="4"/>
  <c r="J16" i="4"/>
  <c r="K16" i="4"/>
  <c r="M16" i="4"/>
  <c r="N16" i="4"/>
  <c r="O16" i="4"/>
  <c r="P16" i="4"/>
  <c r="Q16" i="4"/>
  <c r="R16" i="4"/>
  <c r="S16" i="4"/>
  <c r="B17" i="4"/>
  <c r="C17" i="4"/>
  <c r="D17" i="4"/>
  <c r="E17" i="4"/>
  <c r="F17" i="4"/>
  <c r="G17" i="4"/>
  <c r="H17" i="4"/>
  <c r="J17" i="4"/>
  <c r="K17" i="4"/>
  <c r="L17" i="4"/>
  <c r="M17" i="4"/>
  <c r="N17" i="4"/>
  <c r="O17" i="4"/>
  <c r="P17" i="4"/>
  <c r="Q17" i="4"/>
  <c r="R17" i="4"/>
  <c r="S17" i="4"/>
  <c r="B18" i="4"/>
  <c r="C18" i="4"/>
  <c r="D18" i="4"/>
  <c r="E18" i="4"/>
  <c r="F18" i="4"/>
  <c r="G18" i="4"/>
  <c r="H18" i="4"/>
  <c r="J18" i="4"/>
  <c r="K18" i="4"/>
  <c r="L18" i="4"/>
  <c r="M18" i="4"/>
  <c r="N18" i="4"/>
  <c r="O18" i="4"/>
  <c r="P18" i="4"/>
  <c r="Q18" i="4"/>
  <c r="R18" i="4"/>
  <c r="S18" i="4"/>
  <c r="B19" i="4"/>
  <c r="C19" i="4"/>
  <c r="D19" i="4"/>
  <c r="E19" i="4"/>
  <c r="F19" i="4"/>
  <c r="G19" i="4"/>
  <c r="I19" i="4"/>
  <c r="J19" i="4"/>
  <c r="K19" i="4"/>
  <c r="L19" i="4"/>
  <c r="M19" i="4"/>
  <c r="N19" i="4"/>
  <c r="O19" i="4"/>
  <c r="P19" i="4"/>
  <c r="Q19" i="4"/>
  <c r="R19" i="4"/>
  <c r="S19" i="4"/>
  <c r="B20" i="4"/>
  <c r="C20" i="4"/>
  <c r="D20" i="4"/>
  <c r="E20" i="4"/>
  <c r="F20" i="4"/>
  <c r="H20" i="4"/>
  <c r="I20" i="4"/>
  <c r="J20" i="4"/>
  <c r="K20" i="4"/>
  <c r="L20" i="4"/>
  <c r="M20" i="4"/>
  <c r="N20" i="4"/>
  <c r="O20" i="4"/>
  <c r="P20" i="4"/>
  <c r="Q20" i="4"/>
  <c r="R20" i="4"/>
  <c r="S20" i="4"/>
  <c r="B21" i="4"/>
  <c r="C21" i="4"/>
  <c r="D21" i="4"/>
  <c r="E21" i="4"/>
  <c r="F21" i="4"/>
  <c r="G21" i="4"/>
  <c r="H21" i="4"/>
  <c r="I21" i="4"/>
  <c r="J21" i="4"/>
  <c r="K21" i="4"/>
  <c r="M21" i="4"/>
  <c r="N21" i="4"/>
  <c r="O21" i="4"/>
  <c r="P21" i="4"/>
  <c r="Q21" i="4"/>
  <c r="R21" i="4"/>
  <c r="S21" i="4"/>
  <c r="B22" i="4"/>
  <c r="C22" i="4"/>
  <c r="D22" i="4"/>
  <c r="E22" i="4"/>
  <c r="F22" i="4"/>
  <c r="G22" i="4"/>
  <c r="I22" i="4"/>
  <c r="J22" i="4"/>
  <c r="K22" i="4"/>
  <c r="L22" i="4"/>
  <c r="M22" i="4"/>
  <c r="N22" i="4"/>
  <c r="O22" i="4"/>
  <c r="P22" i="4"/>
  <c r="Q22" i="4"/>
  <c r="R22" i="4"/>
  <c r="S22" i="4"/>
  <c r="B23" i="4"/>
  <c r="C23" i="4"/>
  <c r="D23" i="4"/>
  <c r="E23" i="4"/>
  <c r="F23" i="4"/>
  <c r="G23" i="4"/>
  <c r="H23" i="4"/>
  <c r="I23" i="4"/>
  <c r="J23" i="4"/>
  <c r="L23" i="4"/>
  <c r="M23" i="4"/>
  <c r="N23" i="4"/>
  <c r="O23" i="4"/>
  <c r="P23" i="4"/>
  <c r="Q23" i="4"/>
  <c r="R23" i="4"/>
  <c r="S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P24" i="4"/>
  <c r="Q24" i="4"/>
  <c r="R24" i="4"/>
  <c r="S24" i="4"/>
  <c r="B25" i="4"/>
  <c r="C25" i="4"/>
  <c r="D25" i="4"/>
  <c r="E25" i="4"/>
  <c r="F25" i="4"/>
  <c r="G25" i="4"/>
  <c r="H25" i="4"/>
  <c r="I25" i="4"/>
  <c r="K25" i="4"/>
  <c r="L25" i="4"/>
  <c r="M25" i="4"/>
  <c r="N25" i="4"/>
  <c r="O25" i="4"/>
  <c r="P25" i="4"/>
  <c r="Q25" i="4"/>
  <c r="R25" i="4"/>
  <c r="S25" i="4"/>
  <c r="B26" i="4"/>
  <c r="C26" i="4"/>
  <c r="D26" i="4"/>
  <c r="E26" i="4"/>
  <c r="F26" i="4"/>
  <c r="G26" i="4"/>
  <c r="H26" i="4"/>
  <c r="I26" i="4"/>
  <c r="J26" i="4"/>
  <c r="L26" i="4"/>
  <c r="M26" i="4"/>
  <c r="N26" i="4"/>
  <c r="O26" i="4"/>
  <c r="P26" i="4"/>
  <c r="Q26" i="4"/>
  <c r="R26" i="4"/>
  <c r="S26" i="4"/>
  <c r="B27" i="4"/>
  <c r="C27" i="4"/>
  <c r="D27" i="4"/>
  <c r="E27" i="4"/>
  <c r="F27" i="4"/>
  <c r="G27" i="4"/>
  <c r="I27" i="4"/>
  <c r="J27" i="4"/>
  <c r="K27" i="4"/>
  <c r="L27" i="4"/>
  <c r="M27" i="4"/>
  <c r="N27" i="4"/>
  <c r="O27" i="4"/>
  <c r="P27" i="4"/>
  <c r="Q27" i="4"/>
  <c r="R27" i="4"/>
  <c r="S27" i="4"/>
  <c r="B28" i="4"/>
  <c r="C28" i="4"/>
  <c r="D28" i="4"/>
  <c r="E28" i="4"/>
  <c r="F28" i="4"/>
  <c r="G28" i="4"/>
  <c r="H28" i="4"/>
  <c r="I28" i="4"/>
  <c r="K28" i="4"/>
  <c r="L28" i="4"/>
  <c r="M28" i="4"/>
  <c r="N28" i="4"/>
  <c r="O28" i="4"/>
  <c r="P28" i="4"/>
  <c r="Q28" i="4"/>
  <c r="R28" i="4"/>
  <c r="S28" i="4"/>
  <c r="B29" i="4"/>
  <c r="C29" i="4"/>
  <c r="D29" i="4"/>
  <c r="E29" i="4"/>
  <c r="F29" i="4"/>
  <c r="G29" i="4"/>
  <c r="H29" i="4"/>
  <c r="I29" i="4"/>
  <c r="J29" i="4"/>
  <c r="K29" i="4"/>
  <c r="M29" i="4"/>
  <c r="N29" i="4"/>
  <c r="O29" i="4"/>
  <c r="P29" i="4"/>
  <c r="Q29" i="4"/>
  <c r="R29" i="4"/>
  <c r="S29" i="4"/>
  <c r="B30" i="4"/>
  <c r="C30" i="4"/>
  <c r="D30" i="4"/>
  <c r="E30" i="4"/>
  <c r="F30" i="4"/>
  <c r="G30" i="4"/>
  <c r="H30" i="4"/>
  <c r="I30" i="4"/>
  <c r="K30" i="4"/>
  <c r="L30" i="4"/>
  <c r="M30" i="4"/>
  <c r="N30" i="4"/>
  <c r="O30" i="4"/>
  <c r="P30" i="4"/>
  <c r="Q30" i="4"/>
  <c r="R30" i="4"/>
  <c r="S30" i="4"/>
  <c r="B31" i="4"/>
  <c r="C31" i="4"/>
  <c r="D31" i="4"/>
  <c r="E31" i="4"/>
  <c r="F31" i="4"/>
  <c r="G31" i="4"/>
  <c r="H31" i="4"/>
  <c r="I31" i="4"/>
  <c r="J31" i="4"/>
  <c r="K31" i="4"/>
  <c r="M31" i="4"/>
  <c r="N31" i="4"/>
  <c r="O31" i="4"/>
  <c r="P31" i="4"/>
  <c r="Q31" i="4"/>
  <c r="R31" i="4"/>
  <c r="S31" i="4"/>
  <c r="B32" i="4"/>
  <c r="C32" i="4"/>
  <c r="D32" i="4"/>
  <c r="E32" i="4"/>
  <c r="F32" i="4"/>
  <c r="H32" i="4"/>
  <c r="I32" i="4"/>
  <c r="J32" i="4"/>
  <c r="K32" i="4"/>
  <c r="L32" i="4"/>
  <c r="M32" i="4"/>
  <c r="N32" i="4"/>
  <c r="O32" i="4"/>
  <c r="P32" i="4"/>
  <c r="Q32" i="4"/>
  <c r="R32" i="4"/>
  <c r="S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P33" i="4"/>
  <c r="Q33" i="4"/>
  <c r="R33" i="4"/>
  <c r="S33" i="4"/>
  <c r="E2" i="2"/>
  <c r="G2" i="2"/>
  <c r="E3" i="2"/>
  <c r="G3" i="2"/>
  <c r="E4" i="2"/>
  <c r="G4" i="2"/>
  <c r="E5" i="2"/>
  <c r="G5" i="2"/>
  <c r="E6" i="2"/>
  <c r="G6" i="2"/>
  <c r="E7" i="2"/>
  <c r="G7" i="2"/>
  <c r="E8" i="2"/>
  <c r="G8" i="2"/>
  <c r="E9" i="2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E17" i="2"/>
  <c r="G17" i="2"/>
  <c r="E18" i="2"/>
  <c r="G18" i="2"/>
  <c r="E19" i="2"/>
  <c r="G19" i="2"/>
  <c r="E20" i="2"/>
  <c r="G20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</calcChain>
</file>

<file path=xl/sharedStrings.xml><?xml version="1.0" encoding="utf-8"?>
<sst xmlns="http://schemas.openxmlformats.org/spreadsheetml/2006/main" count="4999" uniqueCount="374">
  <si>
    <t>WAS</t>
  </si>
  <si>
    <t>TEN</t>
  </si>
  <si>
    <t>TB</t>
  </si>
  <si>
    <t>SF</t>
  </si>
  <si>
    <t>SEA</t>
  </si>
  <si>
    <t>PIT</t>
  </si>
  <si>
    <t>PHI</t>
  </si>
  <si>
    <t>NYJ</t>
  </si>
  <si>
    <t>NYG</t>
  </si>
  <si>
    <t>NO</t>
  </si>
  <si>
    <t>NE</t>
  </si>
  <si>
    <t>MIN</t>
  </si>
  <si>
    <t>MIA</t>
  </si>
  <si>
    <t>LV</t>
  </si>
  <si>
    <t>LAR</t>
  </si>
  <si>
    <t>LAC</t>
  </si>
  <si>
    <t>KC</t>
  </si>
  <si>
    <t>JAX</t>
  </si>
  <si>
    <t>IND</t>
  </si>
  <si>
    <t>HOU</t>
  </si>
  <si>
    <t>GB</t>
  </si>
  <si>
    <t>DET</t>
  </si>
  <si>
    <t>DEN</t>
  </si>
  <si>
    <t>DAL</t>
  </si>
  <si>
    <t>CLE</t>
  </si>
  <si>
    <t>CIN</t>
  </si>
  <si>
    <t>CHI</t>
  </si>
  <si>
    <t>CAR</t>
  </si>
  <si>
    <t>BUF</t>
  </si>
  <si>
    <t>BAL</t>
  </si>
  <si>
    <t>ATL</t>
  </si>
  <si>
    <t>ARI</t>
  </si>
  <si>
    <t>WEATHER RANK</t>
  </si>
  <si>
    <t>WEATHER PTS</t>
  </si>
  <si>
    <t>HIDDEN RANK</t>
  </si>
  <si>
    <t>HIDDEN PTS</t>
  </si>
  <si>
    <t>RANK</t>
  </si>
  <si>
    <t>VARIANCE</t>
  </si>
  <si>
    <t>NO WEA</t>
  </si>
  <si>
    <t>PUNT RET</t>
  </si>
  <si>
    <t>PUNT</t>
  </si>
  <si>
    <t>KICK RET</t>
  </si>
  <si>
    <t>KICK</t>
  </si>
  <si>
    <t>FG/XP</t>
  </si>
  <si>
    <t>WEIGHT</t>
  </si>
  <si>
    <t>LAST YEAR</t>
  </si>
  <si>
    <t>DVOA</t>
  </si>
  <si>
    <t>TEAM</t>
  </si>
  <si>
    <t>DEF SCHED</t>
  </si>
  <si>
    <t>NONADJR</t>
  </si>
  <si>
    <t>NONADJP</t>
  </si>
  <si>
    <t>NONADJ</t>
  </si>
  <si>
    <t>RUSH</t>
  </si>
  <si>
    <t>PASS</t>
  </si>
  <si>
    <t>OFF SCHED</t>
  </si>
  <si>
    <t>VAR</t>
  </si>
  <si>
    <t>8-8-1</t>
  </si>
  <si>
    <t>7-10</t>
  </si>
  <si>
    <t>8-9</t>
  </si>
  <si>
    <t>13-4</t>
  </si>
  <si>
    <t>9-8</t>
  </si>
  <si>
    <t>14-3</t>
  </si>
  <si>
    <t>9-7-1</t>
  </si>
  <si>
    <t>6-11</t>
  </si>
  <si>
    <t>5-12</t>
  </si>
  <si>
    <t>10-7</t>
  </si>
  <si>
    <t>4-12-1</t>
  </si>
  <si>
    <t>3-13-1</t>
  </si>
  <si>
    <t>12-5</t>
  </si>
  <si>
    <t>12-4</t>
  </si>
  <si>
    <t>3-14</t>
  </si>
  <si>
    <t>13-3</t>
  </si>
  <si>
    <t>4-13</t>
  </si>
  <si>
    <t>PYTH WINS</t>
  </si>
  <si>
    <t>PAST SCHEDULE</t>
  </si>
  <si>
    <t>WEI. DVOA</t>
  </si>
  <si>
    <t>ESTIM. WINS</t>
  </si>
  <si>
    <t>W-L</t>
  </si>
  <si>
    <t>TOTAL DVOA</t>
  </si>
  <si>
    <t>SPECIAL VOA UNADJ</t>
  </si>
  <si>
    <t>DEFENSE VOA UNADJ</t>
  </si>
  <si>
    <t>OFFENSE VOA UNADJ</t>
  </si>
  <si>
    <t>SPECIAL TEAMS RANK</t>
  </si>
  <si>
    <t>SPECIAL TEAMS DVOA</t>
  </si>
  <si>
    <t>DEFENSE RANK</t>
  </si>
  <si>
    <t>DEFENSE DVOA</t>
  </si>
  <si>
    <t>OFFENSE RANK</t>
  </si>
  <si>
    <t>OFFENSE DVOA</t>
  </si>
  <si>
    <t>NON-ADJ TOT VOA</t>
  </si>
  <si>
    <t>OFFENSIVE LINE ADJUSTMENTS WORKSHEET : AS OF WEEK 18 2022 - GENERATED 2/17/2023 2:12:26 PM</t>
  </si>
  <si>
    <t>Rank</t>
  </si>
  <si>
    <t>Team</t>
  </si>
  <si>
    <t>Adjusted Line Yards</t>
  </si>
  <si>
    <t>Non-Adjusted Line Yards</t>
  </si>
  <si>
    <t>Yards</t>
  </si>
  <si>
    <t>Power Success</t>
  </si>
  <si>
    <t>Stuffed</t>
  </si>
  <si>
    <t>Second Level</t>
  </si>
  <si>
    <t>Open Field</t>
  </si>
  <si>
    <t>Sacks</t>
  </si>
  <si>
    <t>Adjusted Sack Rate</t>
  </si>
  <si>
    <t>x</t>
  </si>
  <si>
    <t>NFL</t>
  </si>
  <si>
    <t>L. End</t>
  </si>
  <si>
    <t>L. Tackle</t>
  </si>
  <si>
    <t>Mid/Guard</t>
  </si>
  <si>
    <t>R. Tackle</t>
  </si>
  <si>
    <t>R. End</t>
  </si>
  <si>
    <t>RB Carries</t>
  </si>
  <si>
    <t>(May not add to 100% due to carries with no listed direction.)</t>
  </si>
  <si>
    <t>BYE</t>
  </si>
  <si>
    <t>SPECIAL TEAMS</t>
  </si>
  <si>
    <t>DEFENSE</t>
  </si>
  <si>
    <t>OFFENSE</t>
  </si>
  <si>
    <t>TOTAL</t>
  </si>
  <si>
    <t>Year</t>
  </si>
  <si>
    <t>Week</t>
  </si>
  <si>
    <t>Off/Def</t>
  </si>
  <si>
    <t>1st Pass</t>
  </si>
  <si>
    <t>1st Rush</t>
  </si>
  <si>
    <t>1st All</t>
  </si>
  <si>
    <t>2nd Pass</t>
  </si>
  <si>
    <t>2nd Rush</t>
  </si>
  <si>
    <t>2nd All</t>
  </si>
  <si>
    <t>3rd/4th Pass</t>
  </si>
  <si>
    <t>3rd/4th Rush</t>
  </si>
  <si>
    <t>3rd/4th All</t>
  </si>
  <si>
    <t>All Downs Pass</t>
  </si>
  <si>
    <t>All Downs Rush</t>
  </si>
  <si>
    <t>All Downs DVOA</t>
  </si>
  <si>
    <t>O</t>
  </si>
  <si>
    <t>D</t>
  </si>
  <si>
    <t>Shotgun</t>
  </si>
  <si>
    <t>Yds Shotgun</t>
  </si>
  <si>
    <t>Not Shotgun</t>
  </si>
  <si>
    <t>Yds Not Shotgun</t>
  </si>
  <si>
    <t>Dif DVOA</t>
  </si>
  <si>
    <t>Dif Yds</t>
  </si>
  <si>
    <t>Pct Shotgun</t>
  </si>
  <si>
    <t>Player</t>
  </si>
  <si>
    <t>Left DYAR</t>
  </si>
  <si>
    <t>Left DVOA</t>
  </si>
  <si>
    <t>Left Pass</t>
  </si>
  <si>
    <t>Left Pct</t>
  </si>
  <si>
    <t>Mid DYAR</t>
  </si>
  <si>
    <t>Mid DVOA</t>
  </si>
  <si>
    <t>Mid Pass</t>
  </si>
  <si>
    <t>Mid Pct</t>
  </si>
  <si>
    <t>Right DYAR</t>
  </si>
  <si>
    <t>Right DVOA</t>
  </si>
  <si>
    <t>Right Pass</t>
  </si>
  <si>
    <t>Right Pct</t>
  </si>
  <si>
    <t>Deep DYAR</t>
  </si>
  <si>
    <t>Deep DVOA</t>
  </si>
  <si>
    <t>Deep Pass</t>
  </si>
  <si>
    <t>Deep Pct</t>
  </si>
  <si>
    <t>Short DYAR</t>
  </si>
  <si>
    <t>Short DVOA</t>
  </si>
  <si>
    <t>Short Pass</t>
  </si>
  <si>
    <t>Short Pct</t>
  </si>
  <si>
    <t>10-D.Mills</t>
  </si>
  <si>
    <t>10-J.Garoppolo</t>
  </si>
  <si>
    <t>10-J.Herbert</t>
  </si>
  <si>
    <t>10-M.Jones</t>
  </si>
  <si>
    <t>11-C.Wentz</t>
  </si>
  <si>
    <t>12-A.Rodgers</t>
  </si>
  <si>
    <t>12-T.Brady</t>
  </si>
  <si>
    <t>14-A.Dalton</t>
  </si>
  <si>
    <t>15-P.Mahomes</t>
  </si>
  <si>
    <t>16-J.Goff</t>
  </si>
  <si>
    <t>16-T.Lawrence</t>
  </si>
  <si>
    <t>17-B.Mayfield</t>
  </si>
  <si>
    <t>2TM</t>
  </si>
  <si>
    <t>17-J.Allen</t>
  </si>
  <si>
    <t>17-R.Tannehill</t>
  </si>
  <si>
    <t>19-J.Flacco</t>
  </si>
  <si>
    <t>1-J.Fields</t>
  </si>
  <si>
    <t>1-J.Hurts</t>
  </si>
  <si>
    <t>1-K.Murray</t>
  </si>
  <si>
    <t>1-M.Mariota</t>
  </si>
  <si>
    <t>1-T.Tagovailoa</t>
  </si>
  <si>
    <t>2-M.Ryan</t>
  </si>
  <si>
    <t>2-Z.Wilson</t>
  </si>
  <si>
    <t>3-R.Wilson</t>
  </si>
  <si>
    <t>4-D.Carr</t>
  </si>
  <si>
    <t>4-D.Prescott</t>
  </si>
  <si>
    <t>4-T.Heinicke</t>
  </si>
  <si>
    <t>7-G.Smith</t>
  </si>
  <si>
    <t>7-J.Brissett</t>
  </si>
  <si>
    <t>8-D.Jones</t>
  </si>
  <si>
    <t>8-K.Cousins</t>
  </si>
  <si>
    <t>8-K.Pickett</t>
  </si>
  <si>
    <t>8-L.Jackson</t>
  </si>
  <si>
    <t>9-J.Burrow</t>
  </si>
  <si>
    <t>9-M.Stafford</t>
  </si>
  <si>
    <t>Grand Total</t>
  </si>
  <si>
    <t>1st</t>
  </si>
  <si>
    <t>2nd</t>
  </si>
  <si>
    <t>3rd</t>
  </si>
  <si>
    <t>4th/OT</t>
  </si>
  <si>
    <t>1st Half</t>
  </si>
  <si>
    <t>2nd Half</t>
  </si>
  <si>
    <t>LATE AND CLOSE</t>
  </si>
  <si>
    <t>Total</t>
  </si>
  <si>
    <t>Losing 9+</t>
  </si>
  <si>
    <t>Tie/Losing 1-8</t>
  </si>
  <si>
    <t>Winning 1-8</t>
  </si>
  <si>
    <t>Winning 9+</t>
  </si>
  <si>
    <t>BACK</t>
  </si>
  <si>
    <t>DEEP</t>
  </si>
  <si>
    <t>FRONT</t>
  </si>
  <si>
    <t>MID</t>
  </si>
  <si>
    <t>RED</t>
  </si>
  <si>
    <t>RED Pass</t>
  </si>
  <si>
    <t>RED Rush</t>
  </si>
  <si>
    <t>Goal to Go</t>
  </si>
  <si>
    <t>Pass Wks 1-9</t>
  </si>
  <si>
    <t>Pass Wks 10-18</t>
  </si>
  <si>
    <t>All Pass</t>
  </si>
  <si>
    <t>Rush Wks 1-9</t>
  </si>
  <si>
    <t>Rush Wks 10-18</t>
  </si>
  <si>
    <t>All Rush</t>
  </si>
  <si>
    <t>All Wks 1-9</t>
  </si>
  <si>
    <t>All Wks 10-18</t>
  </si>
  <si>
    <t>Total DVOA</t>
  </si>
  <si>
    <t>Weighted Pass</t>
  </si>
  <si>
    <t>Weighted Rush</t>
  </si>
  <si>
    <t>Weighted Total</t>
  </si>
  <si>
    <t>All 1st</t>
  </si>
  <si>
    <t>2nd-Short</t>
  </si>
  <si>
    <t>2nd-Mid</t>
  </si>
  <si>
    <t>2nd-Long</t>
  </si>
  <si>
    <t>3rd-Short</t>
  </si>
  <si>
    <t>3rd-Mid</t>
  </si>
  <si>
    <t>3rd-Long</t>
  </si>
  <si>
    <t>3rd All</t>
  </si>
  <si>
    <t>All Plays</t>
  </si>
  <si>
    <t>HOME</t>
  </si>
  <si>
    <t>ROAD</t>
  </si>
  <si>
    <t>PASSING OFFENSE</t>
  </si>
  <si>
    <t>PASSING DEFENSE</t>
  </si>
  <si>
    <t>RUSHING OFFENSE</t>
  </si>
  <si>
    <t>RUSHING DEFENSE</t>
  </si>
  <si>
    <t>Opponent</t>
  </si>
  <si>
    <t>TOTAL DVOA Rank</t>
  </si>
  <si>
    <t>RBYards</t>
  </si>
  <si>
    <t>L.End</t>
  </si>
  <si>
    <t>L.Tackle</t>
  </si>
  <si>
    <t>r.Tackle</t>
  </si>
  <si>
    <t>r.End</t>
  </si>
  <si>
    <t>Pass D Rk</t>
  </si>
  <si>
    <t>DVOA-WR1</t>
  </si>
  <si>
    <t>Rk-WR1</t>
  </si>
  <si>
    <t>Pa/G-WR1</t>
  </si>
  <si>
    <t>Yd/G-WR1</t>
  </si>
  <si>
    <t>DVOA-WR2</t>
  </si>
  <si>
    <t>Rk-WR2</t>
  </si>
  <si>
    <t>Pa/G-WR2</t>
  </si>
  <si>
    <t>Yd/G-WR2</t>
  </si>
  <si>
    <t>DVOA-WR3</t>
  </si>
  <si>
    <t>Rk-WR3</t>
  </si>
  <si>
    <t>Pa/G-WR3</t>
  </si>
  <si>
    <t>Yd/G-WR3</t>
  </si>
  <si>
    <t>DVOA-TE</t>
  </si>
  <si>
    <t>Rk-TE</t>
  </si>
  <si>
    <t>Pa/G-TE</t>
  </si>
  <si>
    <t>Yd/G-TE</t>
  </si>
  <si>
    <t>DVOA-RB</t>
  </si>
  <si>
    <t>Rk-RB</t>
  </si>
  <si>
    <t>Pa/G-RB</t>
  </si>
  <si>
    <t>Yd/G-RB</t>
  </si>
  <si>
    <t>Left</t>
  </si>
  <si>
    <t>Rk</t>
  </si>
  <si>
    <t>Middle</t>
  </si>
  <si>
    <t>Right</t>
  </si>
  <si>
    <t>Deep</t>
  </si>
  <si>
    <t>Short</t>
  </si>
  <si>
    <t>D Left</t>
  </si>
  <si>
    <t>D Mid</t>
  </si>
  <si>
    <t>D Right</t>
  </si>
  <si>
    <t>Sh Left</t>
  </si>
  <si>
    <t>Sh Mid</t>
  </si>
  <si>
    <t>Sh Right</t>
  </si>
  <si>
    <t>ORDER</t>
  </si>
  <si>
    <t>YEAR</t>
  </si>
  <si>
    <t>AWAY</t>
  </si>
  <si>
    <t>WEEK</t>
  </si>
  <si>
    <t>HOME WIN</t>
  </si>
  <si>
    <t>OFF PASS HOME</t>
  </si>
  <si>
    <t>OFF RUN HOME</t>
  </si>
  <si>
    <t>DEF VOA HOME</t>
  </si>
  <si>
    <t>ST DVOA HOME</t>
  </si>
  <si>
    <t>OFF PASS AWAY</t>
  </si>
  <si>
    <t>OFF RUN AWAY</t>
  </si>
  <si>
    <t>DEF VOA AWAY</t>
  </si>
  <si>
    <t>ST DVOA AWAY</t>
  </si>
  <si>
    <t>PLAYS HOME</t>
  </si>
  <si>
    <t>PLAYS AWAY</t>
  </si>
  <si>
    <t>PEN HOME</t>
  </si>
  <si>
    <t>PEN AWAY</t>
  </si>
  <si>
    <t>DVOA8 PGWE1 (HOME)</t>
  </si>
  <si>
    <t>DVOA8 PGWE2 (HOME)</t>
  </si>
  <si>
    <t>DVOA8 PGWE (HOME)</t>
  </si>
  <si>
    <t>FUTURE SCHEDULE</t>
  </si>
  <si>
    <t>GSIS</t>
  </si>
  <si>
    <t>Full Name</t>
  </si>
  <si>
    <t>00-0026143</t>
  </si>
  <si>
    <t>Matt Ryan</t>
  </si>
  <si>
    <t>00-0029604</t>
  </si>
  <si>
    <t>Kirk Cousins</t>
  </si>
  <si>
    <t>00-0031280</t>
  </si>
  <si>
    <t>Derek Carr</t>
  </si>
  <si>
    <t>00-0029263</t>
  </si>
  <si>
    <t>Russell Wilson</t>
  </si>
  <si>
    <t>00-0023459</t>
  </si>
  <si>
    <t>Aaron Rodgers</t>
  </si>
  <si>
    <t>00-0019596</t>
  </si>
  <si>
    <t>Tom Brady</t>
  </si>
  <si>
    <t>00-0033077</t>
  </si>
  <si>
    <t>Dak Prescott</t>
  </si>
  <si>
    <t>00-0027973</t>
  </si>
  <si>
    <t>Andy Dalton</t>
  </si>
  <si>
    <t>00-0032268</t>
  </si>
  <si>
    <t>Marcus Mariota</t>
  </si>
  <si>
    <t>00-0026498</t>
  </si>
  <si>
    <t>Matthew Stafford</t>
  </si>
  <si>
    <t>00-0029701</t>
  </si>
  <si>
    <t>Ryan Tannehill</t>
  </si>
  <si>
    <t>00-0032950</t>
  </si>
  <si>
    <t>Carson Wentz</t>
  </si>
  <si>
    <t>00-0026158</t>
  </si>
  <si>
    <t>Joe Flacco</t>
  </si>
  <si>
    <t>00-0033106</t>
  </si>
  <si>
    <t>Jared Goff</t>
  </si>
  <si>
    <t>00-0034857</t>
  </si>
  <si>
    <t>Josh Allen</t>
  </si>
  <si>
    <t>00-0036212</t>
  </si>
  <si>
    <t>Tua Tagovailoa</t>
  </si>
  <si>
    <t>00-0033873</t>
  </si>
  <si>
    <t>Patrick Mahomes</t>
  </si>
  <si>
    <t>00-0030565</t>
  </si>
  <si>
    <t>Geno Smith</t>
  </si>
  <si>
    <t>00-0036389</t>
  </si>
  <si>
    <t>Jalen Hurts</t>
  </si>
  <si>
    <t>00-0036442</t>
  </si>
  <si>
    <t>Joe Burrow</t>
  </si>
  <si>
    <t>00-0036355</t>
  </si>
  <si>
    <t>Justin Herbert</t>
  </si>
  <si>
    <t>00-0036971</t>
  </si>
  <si>
    <t>Trevor Lawrence</t>
  </si>
  <si>
    <t>00-0036898</t>
  </si>
  <si>
    <t>Davis Mills</t>
  </si>
  <si>
    <t>00-0036945</t>
  </si>
  <si>
    <t>Justin Fields</t>
  </si>
  <si>
    <t>00-0033119</t>
  </si>
  <si>
    <t>Jacoby Brissett</t>
  </si>
  <si>
    <t>00-0031800</t>
  </si>
  <si>
    <t>Taylor Heinicke</t>
  </si>
  <si>
    <t>00-0034855</t>
  </si>
  <si>
    <t>Baker Mayfield</t>
  </si>
  <si>
    <t>00-0036972</t>
  </si>
  <si>
    <t>Mac Jones</t>
  </si>
  <si>
    <t>00-0034796</t>
  </si>
  <si>
    <t>Lamar Jackson</t>
  </si>
  <si>
    <t>00-0035710</t>
  </si>
  <si>
    <t>Daniel Jones</t>
  </si>
  <si>
    <t>00-0031345</t>
  </si>
  <si>
    <t>Jimmy Garoppolo</t>
  </si>
  <si>
    <t>00-0038102</t>
  </si>
  <si>
    <t>Kenny Pickett</t>
  </si>
  <si>
    <t>00-0037013</t>
  </si>
  <si>
    <t>Zach Wilson</t>
  </si>
  <si>
    <t>00-0035228</t>
  </si>
  <si>
    <t>Kyler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</si>
</sst>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ABABAB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92">
    <xf numFmtId="0" fontId="0" fillId="0" borderId="0" xfId="0"/>
    <xf numFmtId="0" fontId="2" fillId="0" borderId="0" xfId="1"/>
    <xf numFmtId="0" fontId="2" fillId="0" borderId="0" xfId="1" applyAlignment="1">
      <alignment horizontal="right"/>
    </xf>
    <xf numFmtId="164" fontId="2" fillId="0" borderId="0" xfId="1" applyNumberFormat="1" applyAlignment="1">
      <alignment horizontal="right"/>
    </xf>
    <xf numFmtId="1" fontId="2" fillId="0" borderId="0" xfId="1" applyNumberFormat="1" applyAlignment="1">
      <alignment horizontal="righ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0" fontId="3" fillId="0" borderId="0" xfId="1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64" fontId="4" fillId="0" borderId="0" xfId="2" applyNumberFormat="1" applyFont="1"/>
    <xf numFmtId="49" fontId="2" fillId="0" borderId="0" xfId="1" quotePrefix="1" applyNumberFormat="1" applyAlignment="1">
      <alignment horizontal="center"/>
    </xf>
    <xf numFmtId="49" fontId="2" fillId="2" borderId="0" xfId="1" quotePrefix="1" applyNumberFormat="1" applyFill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wrapText="1"/>
    </xf>
    <xf numFmtId="2" fontId="3" fillId="0" borderId="0" xfId="1" applyNumberFormat="1" applyFont="1" applyAlignment="1">
      <alignment wrapText="1"/>
    </xf>
    <xf numFmtId="9" fontId="3" fillId="0" borderId="0" xfId="1" applyNumberFormat="1" applyFont="1" applyAlignment="1">
      <alignment wrapText="1"/>
    </xf>
    <xf numFmtId="0" fontId="5" fillId="0" borderId="0" xfId="1" applyFont="1" applyAlignment="1">
      <alignment wrapText="1"/>
    </xf>
    <xf numFmtId="165" fontId="5" fillId="0" borderId="0" xfId="1" applyNumberFormat="1" applyFont="1" applyAlignment="1">
      <alignment wrapText="1"/>
    </xf>
    <xf numFmtId="2" fontId="2" fillId="0" borderId="0" xfId="1" applyNumberFormat="1"/>
    <xf numFmtId="9" fontId="2" fillId="0" borderId="0" xfId="1" applyNumberFormat="1"/>
    <xf numFmtId="0" fontId="6" fillId="0" borderId="0" xfId="1" applyFont="1"/>
    <xf numFmtId="165" fontId="6" fillId="0" borderId="0" xfId="1" applyNumberFormat="1" applyFont="1"/>
    <xf numFmtId="2" fontId="6" fillId="0" borderId="0" xfId="1" applyNumberFormat="1" applyFont="1"/>
    <xf numFmtId="0" fontId="3" fillId="0" borderId="0" xfId="1" applyFont="1"/>
    <xf numFmtId="2" fontId="3" fillId="0" borderId="0" xfId="1" applyNumberFormat="1" applyFont="1"/>
    <xf numFmtId="9" fontId="3" fillId="0" borderId="0" xfId="1" applyNumberFormat="1" applyFont="1"/>
    <xf numFmtId="0" fontId="7" fillId="0" borderId="0" xfId="3"/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/>
    <xf numFmtId="0" fontId="8" fillId="3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8" fillId="4" borderId="0" xfId="3" applyFont="1" applyFill="1" applyAlignment="1">
      <alignment vertical="center"/>
    </xf>
    <xf numFmtId="0" fontId="10" fillId="5" borderId="0" xfId="3" applyFont="1" applyFill="1" applyAlignment="1">
      <alignment vertical="center"/>
    </xf>
    <xf numFmtId="165" fontId="7" fillId="0" borderId="0" xfId="3" applyNumberFormat="1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9" fontId="1" fillId="0" borderId="0" xfId="0" applyNumberFormat="1" applyFont="1"/>
    <xf numFmtId="9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1" fontId="1" fillId="3" borderId="0" xfId="0" applyNumberFormat="1" applyFont="1" applyFill="1"/>
    <xf numFmtId="165" fontId="1" fillId="3" borderId="0" xfId="0" applyNumberFormat="1" applyFont="1" applyFill="1"/>
    <xf numFmtId="9" fontId="1" fillId="3" borderId="0" xfId="0" applyNumberFormat="1" applyFont="1" applyFill="1"/>
    <xf numFmtId="1" fontId="0" fillId="3" borderId="0" xfId="0" applyNumberFormat="1" applyFill="1"/>
    <xf numFmtId="165" fontId="0" fillId="3" borderId="0" xfId="0" applyNumberFormat="1" applyFill="1"/>
    <xf numFmtId="9" fontId="0" fillId="3" borderId="0" xfId="0" applyNumberFormat="1" applyFill="1"/>
    <xf numFmtId="2" fontId="1" fillId="0" borderId="0" xfId="0" applyNumberFormat="1" applyFont="1"/>
    <xf numFmtId="2" fontId="0" fillId="0" borderId="0" xfId="0" applyNumberFormat="1"/>
    <xf numFmtId="165" fontId="5" fillId="0" borderId="0" xfId="0" applyNumberFormat="1" applyFont="1"/>
    <xf numFmtId="165" fontId="6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0" fontId="2" fillId="0" borderId="0" xfId="0" applyFont="1"/>
    <xf numFmtId="165" fontId="2" fillId="6" borderId="0" xfId="0" applyNumberFormat="1" applyFont="1" applyFill="1"/>
    <xf numFmtId="1" fontId="2" fillId="6" borderId="0" xfId="0" applyNumberFormat="1" applyFont="1" applyFill="1"/>
    <xf numFmtId="164" fontId="2" fillId="6" borderId="0" xfId="0" applyNumberFormat="1" applyFont="1" applyFill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3" fillId="6" borderId="0" xfId="0" applyNumberFormat="1" applyFont="1" applyFill="1"/>
    <xf numFmtId="1" fontId="3" fillId="6" borderId="0" xfId="0" applyNumberFormat="1" applyFont="1" applyFill="1"/>
    <xf numFmtId="164" fontId="3" fillId="6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165" fontId="2" fillId="3" borderId="0" xfId="0" applyNumberFormat="1" applyFont="1" applyFill="1"/>
    <xf numFmtId="1" fontId="2" fillId="3" borderId="0" xfId="0" applyNumberFormat="1" applyFont="1" applyFill="1"/>
    <xf numFmtId="165" fontId="3" fillId="3" borderId="0" xfId="0" applyNumberFormat="1" applyFont="1" applyFill="1"/>
    <xf numFmtId="1" fontId="3" fillId="3" borderId="0" xfId="0" applyNumberFormat="1" applyFont="1" applyFill="1"/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top" wrapText="1"/>
    </xf>
    <xf numFmtId="0" fontId="12" fillId="0" borderId="0" xfId="4" applyFont="1" applyAlignment="1">
      <alignment horizontal="center" vertical="top" wrapText="1"/>
    </xf>
    <xf numFmtId="0" fontId="13" fillId="0" borderId="0" xfId="1" applyFont="1"/>
    <xf numFmtId="165" fontId="2" fillId="0" borderId="0" xfId="1" applyNumberFormat="1"/>
    <xf numFmtId="165" fontId="0" fillId="0" borderId="0" xfId="5" applyNumberFormat="1" applyFont="1" applyBorder="1"/>
    <xf numFmtId="165" fontId="14" fillId="0" borderId="0" xfId="1" applyNumberFormat="1" applyFont="1"/>
    <xf numFmtId="1" fontId="2" fillId="0" borderId="0" xfId="1" applyNumberFormat="1"/>
    <xf numFmtId="165" fontId="3" fillId="0" borderId="0" xfId="7" applyNumberFormat="1" applyFont="1" applyAlignment="1">
      <alignment horizontal="center" wrapText="1"/>
    </xf>
    <xf numFmtId="0" fontId="3" fillId="0" borderId="0" xfId="7" applyFont="1" applyAlignment="1">
      <alignment horizontal="center" wrapText="1"/>
    </xf>
    <xf numFmtId="0" fontId="2" fillId="0" borderId="0" xfId="7" applyAlignment="1">
      <alignment horizontal="right"/>
    </xf>
    <xf numFmtId="165" fontId="2" fillId="0" borderId="0" xfId="7" applyNumberFormat="1" applyAlignment="1">
      <alignment horizontal="right"/>
    </xf>
    <xf numFmtId="0" fontId="2" fillId="0" borderId="0" xfId="7" applyAlignment="1">
      <alignment horizontal="center"/>
    </xf>
    <xf numFmtId="165" fontId="0" fillId="0" borderId="1" xfId="0" applyNumberFormat="1" applyBorder="1"/>
    <xf numFmtId="0" fontId="13" fillId="0" borderId="0" xfId="0" applyFont="1"/>
    <xf numFmtId="165" fontId="14" fillId="0" borderId="0" xfId="0" applyNumberFormat="1" applyFont="1"/>
  </cellXfs>
  <cellStyles count="8">
    <cellStyle name="Normal" xfId="0" builtinId="0"/>
    <cellStyle name="Normal 13" xfId="4" xr:uid="{49DA83A7-22E7-4C7D-B1C1-0A5C6277122B}"/>
    <cellStyle name="Normal 13 2" xfId="7" xr:uid="{A40C1703-14FB-4734-B75A-0421DDFFF892}"/>
    <cellStyle name="Normal 2" xfId="1" xr:uid="{7D304EB7-971E-437B-859F-721539882DA5}"/>
    <cellStyle name="Normal 2 2" xfId="6" xr:uid="{B4B4B19F-B748-49E7-9206-E296DDC61018}"/>
    <cellStyle name="Normal 3" xfId="3" xr:uid="{20A159D9-00AE-43FC-85D5-FBDB0D6ABFBC}"/>
    <cellStyle name="Normal 5 2" xfId="2" xr:uid="{A34B5796-AFAE-4221-ADDD-A3D3A322ECA5}"/>
    <cellStyle name="Percent 2" xfId="5" xr:uid="{56ECD320-D746-4308-8681-D0C0982143A8}"/>
  </cellStyles>
  <dxfs count="8">
    <dxf>
      <font>
        <b/>
        <i/>
        <color indexed="28"/>
      </font>
    </dxf>
    <dxf>
      <font>
        <b/>
        <i/>
        <color indexed="58"/>
      </font>
    </dxf>
    <dxf>
      <font>
        <b/>
        <i/>
        <color indexed="28"/>
      </font>
    </dxf>
    <dxf>
      <font>
        <b/>
        <i/>
        <color indexed="58"/>
      </font>
    </dxf>
    <dxf>
      <font>
        <b/>
        <i/>
        <color indexed="28"/>
      </font>
    </dxf>
    <dxf>
      <font>
        <b/>
        <i/>
        <color indexed="58"/>
      </font>
    </dxf>
    <dxf>
      <font>
        <b/>
        <i/>
        <color indexed="28"/>
      </font>
    </dxf>
    <dxf>
      <font>
        <b/>
        <i/>
        <color indexed="5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ron\Documents\NFL%20Stat%20Analysis\2022%20Stats\2022%20TEAM%20EFFICIENCY%20v8.0.xlsx" TargetMode="External"/><Relationship Id="rId1" Type="http://schemas.openxmlformats.org/officeDocument/2006/relationships/externalLinkPath" Target="/Users/aaron/Documents/NFL%20Stat%20Analysis/2022%20Stats/2022%20TEAM%20EFFICIENCY%20v8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eklySheet-Week18"/>
      <sheetName val="Feb 23"/>
      <sheetName val="Jan 23"/>
      <sheetName val="Offense Pivot"/>
      <sheetName val="Defense Pivot"/>
      <sheetName val="Data"/>
      <sheetName val="Notes"/>
      <sheetName val="Success Variables"/>
      <sheetName val="PGW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H2">
            <v>1</v>
          </cell>
          <cell r="AI2">
            <v>0</v>
          </cell>
        </row>
        <row r="3">
          <cell r="AH3">
            <v>2</v>
          </cell>
          <cell r="AI3">
            <v>0</v>
          </cell>
        </row>
        <row r="4">
          <cell r="AH4">
            <v>3</v>
          </cell>
          <cell r="AI4">
            <v>0</v>
          </cell>
        </row>
        <row r="5">
          <cell r="AH5">
            <v>4</v>
          </cell>
          <cell r="AI5">
            <v>0.2</v>
          </cell>
        </row>
        <row r="6">
          <cell r="AH6">
            <v>5</v>
          </cell>
          <cell r="AI6">
            <v>0.4</v>
          </cell>
        </row>
        <row r="7">
          <cell r="AH7">
            <v>6</v>
          </cell>
          <cell r="AI7">
            <v>0.4</v>
          </cell>
        </row>
        <row r="8">
          <cell r="AH8">
            <v>7</v>
          </cell>
          <cell r="AI8">
            <v>0.5</v>
          </cell>
        </row>
        <row r="9">
          <cell r="AH9">
            <v>8</v>
          </cell>
          <cell r="AI9">
            <v>0.6</v>
          </cell>
        </row>
        <row r="10">
          <cell r="AH10">
            <v>9</v>
          </cell>
          <cell r="AI10">
            <v>0.6</v>
          </cell>
        </row>
        <row r="11">
          <cell r="AH11">
            <v>10</v>
          </cell>
          <cell r="AI11">
            <v>0.6</v>
          </cell>
        </row>
        <row r="12">
          <cell r="AH12">
            <v>11</v>
          </cell>
          <cell r="AI12">
            <v>0.7</v>
          </cell>
        </row>
        <row r="13">
          <cell r="AH13">
            <v>12</v>
          </cell>
          <cell r="AI13">
            <v>0.9</v>
          </cell>
        </row>
        <row r="14">
          <cell r="AH14">
            <v>13</v>
          </cell>
          <cell r="AI14">
            <v>0.9</v>
          </cell>
        </row>
        <row r="15">
          <cell r="AH15">
            <v>14</v>
          </cell>
          <cell r="AI15">
            <v>1</v>
          </cell>
        </row>
        <row r="16">
          <cell r="AH16">
            <v>15</v>
          </cell>
          <cell r="AI16">
            <v>1</v>
          </cell>
        </row>
        <row r="17">
          <cell r="AH17">
            <v>16</v>
          </cell>
          <cell r="AI17">
            <v>1</v>
          </cell>
        </row>
        <row r="18">
          <cell r="AH18">
            <v>17</v>
          </cell>
          <cell r="AI18">
            <v>1</v>
          </cell>
        </row>
        <row r="19">
          <cell r="AH19">
            <v>18</v>
          </cell>
          <cell r="AI19">
            <v>1</v>
          </cell>
        </row>
        <row r="31">
          <cell r="B31" t="str">
            <v>ARI</v>
          </cell>
          <cell r="C31" t="str">
            <v>ATL</v>
          </cell>
          <cell r="D31" t="str">
            <v>BAL</v>
          </cell>
          <cell r="E31" t="str">
            <v>BUF</v>
          </cell>
          <cell r="F31" t="str">
            <v>CAR</v>
          </cell>
          <cell r="G31" t="str">
            <v>CHI</v>
          </cell>
          <cell r="H31" t="str">
            <v>CIN</v>
          </cell>
          <cell r="I31" t="str">
            <v>CLE</v>
          </cell>
          <cell r="J31" t="str">
            <v>DAL</v>
          </cell>
          <cell r="K31" t="str">
            <v>DEN</v>
          </cell>
          <cell r="L31" t="str">
            <v>DET</v>
          </cell>
          <cell r="M31" t="str">
            <v>GB</v>
          </cell>
          <cell r="N31" t="str">
            <v>HOU</v>
          </cell>
          <cell r="O31" t="str">
            <v>IND</v>
          </cell>
          <cell r="P31" t="str">
            <v>JAX</v>
          </cell>
          <cell r="Q31" t="str">
            <v>KC</v>
          </cell>
          <cell r="R31" t="str">
            <v>LAC</v>
          </cell>
          <cell r="S31" t="str">
            <v>LAR</v>
          </cell>
          <cell r="T31" t="str">
            <v>LV</v>
          </cell>
          <cell r="U31" t="str">
            <v>MIA</v>
          </cell>
          <cell r="V31" t="str">
            <v>MIN</v>
          </cell>
          <cell r="W31" t="str">
            <v>NE</v>
          </cell>
          <cell r="X31" t="str">
            <v>NO</v>
          </cell>
          <cell r="Y31" t="str">
            <v>NYG</v>
          </cell>
          <cell r="Z31" t="str">
            <v>NYJ</v>
          </cell>
          <cell r="AA31" t="str">
            <v>PHI</v>
          </cell>
          <cell r="AB31" t="str">
            <v>PIT</v>
          </cell>
          <cell r="AC31" t="str">
            <v>SEA</v>
          </cell>
          <cell r="AD31" t="str">
            <v>SF</v>
          </cell>
          <cell r="AE31" t="str">
            <v>TB</v>
          </cell>
          <cell r="AF31" t="str">
            <v>TEN</v>
          </cell>
          <cell r="AG31" t="str">
            <v>WAS</v>
          </cell>
          <cell r="AH31" t="str">
            <v>LEAGUE</v>
          </cell>
        </row>
        <row r="32">
          <cell r="B32">
            <v>-0.33786147978460157</v>
          </cell>
          <cell r="C32">
            <v>0.16595649174443497</v>
          </cell>
          <cell r="D32">
            <v>5.3800240625755252E-2</v>
          </cell>
          <cell r="E32">
            <v>0.108363280317963</v>
          </cell>
          <cell r="F32">
            <v>-0.26701675279064563</v>
          </cell>
          <cell r="G32">
            <v>-0.26724795801583034</v>
          </cell>
          <cell r="H32">
            <v>0.11686126833373373</v>
          </cell>
          <cell r="I32">
            <v>0.1721952927767478</v>
          </cell>
          <cell r="J32">
            <v>-0.11717589183440444</v>
          </cell>
          <cell r="K32">
            <v>-0.18595498476023803</v>
          </cell>
          <cell r="L32">
            <v>9.4326578023267604E-2</v>
          </cell>
          <cell r="M32">
            <v>-2.5536536283919137E-2</v>
          </cell>
          <cell r="N32">
            <v>-5.9221963544314339E-2</v>
          </cell>
          <cell r="O32">
            <v>-0.31259360411428805</v>
          </cell>
          <cell r="P32">
            <v>0.10453217780590537</v>
          </cell>
          <cell r="Q32">
            <v>0.2251796650890536</v>
          </cell>
          <cell r="R32">
            <v>-2.7005347053190923E-2</v>
          </cell>
          <cell r="S32">
            <v>-4.2750876152388248E-2</v>
          </cell>
          <cell r="T32">
            <v>6.5201878793827744E-2</v>
          </cell>
          <cell r="U32">
            <v>0.26570616809562819</v>
          </cell>
          <cell r="V32">
            <v>-7.300152870745788E-2</v>
          </cell>
          <cell r="W32">
            <v>-6.7389635105950557E-2</v>
          </cell>
          <cell r="X32">
            <v>-3.7479499856406473E-2</v>
          </cell>
          <cell r="Y32">
            <v>-7.2459326287452858E-2</v>
          </cell>
          <cell r="Z32">
            <v>-0.1452049489723698</v>
          </cell>
          <cell r="AA32">
            <v>4.2595184173660428E-2</v>
          </cell>
          <cell r="AB32">
            <v>-8.0948605567236168E-2</v>
          </cell>
          <cell r="AC32">
            <v>0.16410688253804231</v>
          </cell>
          <cell r="AD32">
            <v>0.21318479921953723</v>
          </cell>
          <cell r="AE32">
            <v>9.6847018102106608E-2</v>
          </cell>
          <cell r="AF32">
            <v>0.16958477008094883</v>
          </cell>
          <cell r="AG32">
            <v>2.1869837535395398E-3</v>
          </cell>
          <cell r="AH32">
            <v>0</v>
          </cell>
          <cell r="AQ32">
            <v>1</v>
          </cell>
          <cell r="AR32">
            <v>0.03</v>
          </cell>
          <cell r="AS32">
            <v>5.5E-2</v>
          </cell>
          <cell r="AT32">
            <v>5.5E-2</v>
          </cell>
          <cell r="AU32">
            <v>5.5E-2</v>
          </cell>
          <cell r="AV32">
            <v>5.5E-2</v>
          </cell>
          <cell r="AW32">
            <v>5.5E-2</v>
          </cell>
          <cell r="AX32">
            <v>8.5499999999999993E-2</v>
          </cell>
          <cell r="AY32">
            <v>0.10779999999999998</v>
          </cell>
          <cell r="AZ32">
            <v>0.15829999999999997</v>
          </cell>
          <cell r="BA32">
            <v>0.22319999999999987</v>
          </cell>
          <cell r="BB32">
            <v>0.28869999999999985</v>
          </cell>
          <cell r="BC32">
            <v>0.34099999999999986</v>
          </cell>
          <cell r="BD32">
            <v>0.36629999999999985</v>
          </cell>
          <cell r="BE32">
            <v>0.35079999999999989</v>
          </cell>
          <cell r="BF32">
            <v>0.28069999999999962</v>
          </cell>
        </row>
        <row r="33">
          <cell r="B33">
            <v>4.4941111530737543E-2</v>
          </cell>
          <cell r="C33">
            <v>-1.883864738006083E-2</v>
          </cell>
          <cell r="D33">
            <v>-5.1678045044854425E-2</v>
          </cell>
          <cell r="E33">
            <v>0.26777771999224709</v>
          </cell>
          <cell r="F33">
            <v>0.12199312406014326</v>
          </cell>
          <cell r="G33">
            <v>-0.15951406401284918</v>
          </cell>
          <cell r="H33">
            <v>-3.2180209953454726E-2</v>
          </cell>
          <cell r="I33">
            <v>-0.16132550997329764</v>
          </cell>
          <cell r="J33">
            <v>0.16633798222106824</v>
          </cell>
          <cell r="K33">
            <v>1.6267802458984432E-2</v>
          </cell>
          <cell r="L33">
            <v>4.291272289079423E-2</v>
          </cell>
          <cell r="M33">
            <v>0.2223146042083487</v>
          </cell>
          <cell r="N33">
            <v>-0.19296343466378704</v>
          </cell>
          <cell r="O33">
            <v>-0.11949013393561955</v>
          </cell>
          <cell r="P33">
            <v>8.6347769055567569E-2</v>
          </cell>
          <cell r="Q33">
            <v>0.23632113356491929</v>
          </cell>
          <cell r="R33">
            <v>2.687098895498452E-2</v>
          </cell>
          <cell r="S33">
            <v>-0.30015987304551017</v>
          </cell>
          <cell r="T33">
            <v>-0.19887113895684003</v>
          </cell>
          <cell r="U33">
            <v>-0.11512682864216681</v>
          </cell>
          <cell r="V33">
            <v>-0.10366237825231245</v>
          </cell>
          <cell r="W33">
            <v>-9.1469161468566415E-2</v>
          </cell>
          <cell r="X33">
            <v>2.8482939799539794E-2</v>
          </cell>
          <cell r="Y33">
            <v>0.20102702404443762</v>
          </cell>
          <cell r="Z33">
            <v>-7.5806982432615577E-2</v>
          </cell>
          <cell r="AA33">
            <v>0.15623764346993094</v>
          </cell>
          <cell r="AB33">
            <v>-9.6438526209739667E-2</v>
          </cell>
          <cell r="AC33">
            <v>2.0879210952674684E-2</v>
          </cell>
          <cell r="AD33">
            <v>0.16181308934700017</v>
          </cell>
          <cell r="AE33">
            <v>9.2335987178088885E-2</v>
          </cell>
          <cell r="AF33">
            <v>-0.13576170741214919</v>
          </cell>
          <cell r="AG33">
            <v>-0.15567684385670488</v>
          </cell>
          <cell r="AH33">
            <v>0</v>
          </cell>
          <cell r="AQ33">
            <v>2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0.11548454278618261</v>
          </cell>
          <cell r="BC33">
            <v>0.11548454278618261</v>
          </cell>
          <cell r="BD33">
            <v>0.11548454278618261</v>
          </cell>
          <cell r="BE33">
            <v>0.28856197570015435</v>
          </cell>
          <cell r="BF33">
            <v>0.13484110684860554</v>
          </cell>
        </row>
        <row r="34">
          <cell r="B34">
            <v>-0.15625399727518458</v>
          </cell>
          <cell r="C34">
            <v>-0.13708968710913705</v>
          </cell>
          <cell r="D34">
            <v>-2.4758445170555289E-2</v>
          </cell>
          <cell r="E34">
            <v>0.32610262449777616</v>
          </cell>
          <cell r="F34">
            <v>-0.26125430110652692</v>
          </cell>
          <cell r="G34">
            <v>-1.7575561652971736E-2</v>
          </cell>
          <cell r="H34">
            <v>0.23686889500839312</v>
          </cell>
          <cell r="I34">
            <v>1.8384380268562359E-2</v>
          </cell>
          <cell r="J34">
            <v>7.2524937212153001E-2</v>
          </cell>
          <cell r="K34">
            <v>-0.14789731391261604</v>
          </cell>
          <cell r="L34">
            <v>0.26156159630609344</v>
          </cell>
          <cell r="M34">
            <v>-0.1750746547659881</v>
          </cell>
          <cell r="N34">
            <v>-0.35727966220911933</v>
          </cell>
          <cell r="O34">
            <v>-0.42353345529300279</v>
          </cell>
          <cell r="P34">
            <v>0.11737334070258856</v>
          </cell>
          <cell r="Q34">
            <v>0.4551294314993225</v>
          </cell>
          <cell r="R34">
            <v>9.5985026713785254E-2</v>
          </cell>
          <cell r="S34">
            <v>-2.6294393752233775E-2</v>
          </cell>
          <cell r="T34">
            <v>8.1996463045606482E-2</v>
          </cell>
          <cell r="U34">
            <v>0.26454258185042046</v>
          </cell>
          <cell r="V34">
            <v>0.10130600041560645</v>
          </cell>
          <cell r="W34">
            <v>-4.3234103006543012E-2</v>
          </cell>
          <cell r="X34">
            <v>-0.14882580618909205</v>
          </cell>
          <cell r="Y34">
            <v>-7.9282074511002415E-2</v>
          </cell>
          <cell r="Z34">
            <v>-0.14307082581053532</v>
          </cell>
          <cell r="AA34">
            <v>0.28300105013002785</v>
          </cell>
          <cell r="AB34">
            <v>9.9971856137569176E-2</v>
          </cell>
          <cell r="AC34">
            <v>5.2582689625774587E-2</v>
          </cell>
          <cell r="AD34">
            <v>0.27480388542217549</v>
          </cell>
          <cell r="AE34">
            <v>-4.939416446359865E-2</v>
          </cell>
          <cell r="AF34">
            <v>-0.15711139902974533</v>
          </cell>
          <cell r="AG34">
            <v>-0.24714816554359487</v>
          </cell>
          <cell r="AH34">
            <v>0</v>
          </cell>
          <cell r="AQ34">
            <v>3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-9.5000000000000001E-2</v>
          </cell>
          <cell r="BB34">
            <v>-9.5000000000000001E-2</v>
          </cell>
          <cell r="BC34">
            <v>-0.16500000000000001</v>
          </cell>
          <cell r="BD34">
            <v>-0.16500000000000001</v>
          </cell>
          <cell r="BE34">
            <v>-0.19930511870243239</v>
          </cell>
          <cell r="BF34">
            <v>-0.33945633794466024</v>
          </cell>
        </row>
        <row r="35">
          <cell r="B35">
            <v>-0.15625399727518458</v>
          </cell>
          <cell r="C35">
            <v>-0.13708968710913705</v>
          </cell>
          <cell r="D35">
            <v>-2.4758445170555289E-2</v>
          </cell>
          <cell r="E35">
            <v>0.32610262449777616</v>
          </cell>
          <cell r="F35">
            <v>-0.26125430110652692</v>
          </cell>
          <cell r="G35">
            <v>-1.7575561652971736E-2</v>
          </cell>
          <cell r="H35">
            <v>0.23686889500839312</v>
          </cell>
          <cell r="I35">
            <v>1.8384380268562359E-2</v>
          </cell>
          <cell r="J35">
            <v>7.2524937212153001E-2</v>
          </cell>
          <cell r="K35">
            <v>-0.14789731391261604</v>
          </cell>
          <cell r="L35">
            <v>0.26156159630609344</v>
          </cell>
          <cell r="M35">
            <v>-0.1750746547659881</v>
          </cell>
          <cell r="N35">
            <v>-0.35727966220911933</v>
          </cell>
          <cell r="O35">
            <v>-0.42353345529300279</v>
          </cell>
          <cell r="P35">
            <v>0.11737334070258856</v>
          </cell>
          <cell r="Q35">
            <v>0.4551294314993225</v>
          </cell>
          <cell r="R35">
            <v>9.5985026713785254E-2</v>
          </cell>
          <cell r="S35">
            <v>-2.6294393752233775E-2</v>
          </cell>
          <cell r="T35">
            <v>8.1996463045606482E-2</v>
          </cell>
          <cell r="U35">
            <v>0.26454258185042046</v>
          </cell>
          <cell r="V35">
            <v>0.10130600041560645</v>
          </cell>
          <cell r="W35">
            <v>-4.3234103006543012E-2</v>
          </cell>
          <cell r="X35">
            <v>-0.14882580618909205</v>
          </cell>
          <cell r="Y35">
            <v>-7.9282074511002415E-2</v>
          </cell>
          <cell r="Z35">
            <v>-0.14307082581053532</v>
          </cell>
          <cell r="AA35">
            <v>0.28300105013002785</v>
          </cell>
          <cell r="AB35">
            <v>9.9971856137569176E-2</v>
          </cell>
          <cell r="AC35">
            <v>5.2582689625774587E-2</v>
          </cell>
          <cell r="AD35">
            <v>0.27480388542217549</v>
          </cell>
          <cell r="AE35">
            <v>-4.939416446359865E-2</v>
          </cell>
          <cell r="AF35">
            <v>-0.15711139902974533</v>
          </cell>
          <cell r="AG35">
            <v>-0.24714816554359487</v>
          </cell>
          <cell r="AH35">
            <v>0</v>
          </cell>
          <cell r="AQ35">
            <v>4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-2.2112145287600849E-2</v>
          </cell>
          <cell r="AX35">
            <v>-7.0000000000000007E-2</v>
          </cell>
          <cell r="AY35">
            <v>-7.0000000000000007E-2</v>
          </cell>
          <cell r="AZ35">
            <v>-7.0000000000000007E-2</v>
          </cell>
          <cell r="BA35">
            <v>-7.0000000000000007E-2</v>
          </cell>
          <cell r="BB35">
            <v>-0.14000000000000001</v>
          </cell>
          <cell r="BC35">
            <v>-0.14000000000000001</v>
          </cell>
          <cell r="BD35">
            <v>-0.14000000000000001</v>
          </cell>
          <cell r="BE35">
            <v>-0.14000000000000001</v>
          </cell>
          <cell r="BF35">
            <v>-0.2</v>
          </cell>
        </row>
        <row r="37">
          <cell r="B37" t="str">
            <v>ARI</v>
          </cell>
          <cell r="C37" t="str">
            <v>ATL</v>
          </cell>
          <cell r="D37" t="str">
            <v>BAL</v>
          </cell>
          <cell r="E37" t="str">
            <v>BUF</v>
          </cell>
          <cell r="F37" t="str">
            <v>CAR</v>
          </cell>
          <cell r="G37" t="str">
            <v>CHI</v>
          </cell>
          <cell r="H37" t="str">
            <v>CIN</v>
          </cell>
          <cell r="I37" t="str">
            <v>CLE</v>
          </cell>
          <cell r="J37" t="str">
            <v>DAL</v>
          </cell>
          <cell r="K37" t="str">
            <v>DEN</v>
          </cell>
          <cell r="L37" t="str">
            <v>DET</v>
          </cell>
          <cell r="M37" t="str">
            <v>GB</v>
          </cell>
          <cell r="N37" t="str">
            <v>HOU</v>
          </cell>
          <cell r="O37" t="str">
            <v>IND</v>
          </cell>
          <cell r="P37" t="str">
            <v>JAX</v>
          </cell>
          <cell r="Q37" t="str">
            <v>KC</v>
          </cell>
          <cell r="R37" t="str">
            <v>LAC</v>
          </cell>
          <cell r="S37" t="str">
            <v>LAR</v>
          </cell>
          <cell r="T37" t="str">
            <v>LV</v>
          </cell>
          <cell r="U37" t="str">
            <v>MIA</v>
          </cell>
          <cell r="V37" t="str">
            <v>MIN</v>
          </cell>
          <cell r="W37" t="str">
            <v>NE</v>
          </cell>
          <cell r="X37" t="str">
            <v>NO</v>
          </cell>
          <cell r="Y37" t="str">
            <v>NYG</v>
          </cell>
          <cell r="Z37" t="str">
            <v>NYJ</v>
          </cell>
          <cell r="AA37" t="str">
            <v>PHI</v>
          </cell>
          <cell r="AB37" t="str">
            <v>PIT</v>
          </cell>
          <cell r="AC37" t="str">
            <v>SEA</v>
          </cell>
          <cell r="AD37" t="str">
            <v>SF</v>
          </cell>
          <cell r="AE37" t="str">
            <v>TB</v>
          </cell>
          <cell r="AF37" t="str">
            <v>TEN</v>
          </cell>
          <cell r="AG37" t="str">
            <v>WAS</v>
          </cell>
          <cell r="AH37" t="str">
            <v>LEAGUE</v>
          </cell>
        </row>
        <row r="38">
          <cell r="B38">
            <v>-5.9735244436284057E-2</v>
          </cell>
          <cell r="C38">
            <v>8.7058829392269083E-2</v>
          </cell>
          <cell r="D38">
            <v>0.19559031676143968</v>
          </cell>
          <cell r="E38">
            <v>5.5261324159879714E-2</v>
          </cell>
          <cell r="F38">
            <v>6.6778748326230555E-2</v>
          </cell>
          <cell r="G38">
            <v>6.8484168443590898E-2</v>
          </cell>
          <cell r="H38">
            <v>-3.1868373021437704E-2</v>
          </cell>
          <cell r="I38">
            <v>-1.2315818441971535E-2</v>
          </cell>
          <cell r="J38">
            <v>-4.8651493954597627E-2</v>
          </cell>
          <cell r="K38">
            <v>5.2570993865141774E-2</v>
          </cell>
          <cell r="L38">
            <v>6.157112471028689E-2</v>
          </cell>
          <cell r="M38">
            <v>1.1002001263819595E-2</v>
          </cell>
          <cell r="N38">
            <v>-0.14856848676589035</v>
          </cell>
          <cell r="O38">
            <v>-0.15569984743597082</v>
          </cell>
          <cell r="P38">
            <v>-1.6249293083445276E-3</v>
          </cell>
          <cell r="Q38">
            <v>0.10964741770726685</v>
          </cell>
          <cell r="R38">
            <v>-7.8989579598871762E-2</v>
          </cell>
          <cell r="S38">
            <v>-9.2494727447698641E-2</v>
          </cell>
          <cell r="T38">
            <v>9.558323281775595E-2</v>
          </cell>
          <cell r="U38">
            <v>9.598248704004804E-2</v>
          </cell>
          <cell r="V38">
            <v>-4.3151167209872762E-2</v>
          </cell>
          <cell r="W38">
            <v>-4.190556413605713E-2</v>
          </cell>
          <cell r="X38">
            <v>2.5598234579252747E-2</v>
          </cell>
          <cell r="Y38">
            <v>-2.893068251356859E-2</v>
          </cell>
          <cell r="Z38">
            <v>-5.8756311939545516E-2</v>
          </cell>
          <cell r="AA38">
            <v>0.16002302554888531</v>
          </cell>
          <cell r="AB38">
            <v>-6.3338870508644035E-2</v>
          </cell>
          <cell r="AC38">
            <v>-3.4681604443472111E-2</v>
          </cell>
          <cell r="AD38">
            <v>6.0744170019270134E-2</v>
          </cell>
          <cell r="AE38">
            <v>-0.11876522120717163</v>
          </cell>
          <cell r="AF38">
            <v>-5.0647678956036668E-2</v>
          </cell>
          <cell r="AG38">
            <v>-0.12212593658650005</v>
          </cell>
          <cell r="AH38">
            <v>0</v>
          </cell>
        </row>
        <row r="39">
          <cell r="B39">
            <v>1.9988579813010977E-2</v>
          </cell>
          <cell r="C39">
            <v>0.10354006378670516</v>
          </cell>
          <cell r="D39">
            <v>5.765637070357893E-2</v>
          </cell>
          <cell r="E39">
            <v>-5.8344252047288638E-2</v>
          </cell>
          <cell r="F39">
            <v>-2.3127103267599362E-2</v>
          </cell>
          <cell r="G39">
            <v>-5.5601150227944075E-2</v>
          </cell>
          <cell r="H39">
            <v>9.7883808140584283E-2</v>
          </cell>
          <cell r="I39">
            <v>5.1063240724152435E-2</v>
          </cell>
          <cell r="J39">
            <v>3.6213001862815758E-2</v>
          </cell>
          <cell r="K39">
            <v>-7.8984058033970683E-2</v>
          </cell>
          <cell r="L39">
            <v>3.5472713044156445E-2</v>
          </cell>
          <cell r="M39">
            <v>0.30428921050990282</v>
          </cell>
          <cell r="N39">
            <v>-0.20741372944199987</v>
          </cell>
          <cell r="O39">
            <v>-6.3401111351866143E-3</v>
          </cell>
          <cell r="P39">
            <v>-8.4423214307497635E-2</v>
          </cell>
          <cell r="Q39">
            <v>1.0318055000635474E-2</v>
          </cell>
          <cell r="R39">
            <v>-7.4029213649870834E-2</v>
          </cell>
          <cell r="S39">
            <v>-6.7212621723525046E-2</v>
          </cell>
          <cell r="T39">
            <v>0.15535211631931933</v>
          </cell>
          <cell r="U39">
            <v>-2.9756284210739933E-2</v>
          </cell>
          <cell r="V39">
            <v>-6.866544648338968E-2</v>
          </cell>
          <cell r="W39">
            <v>-8.0348425457653638E-3</v>
          </cell>
          <cell r="X39">
            <v>-0.10506450547799898</v>
          </cell>
          <cell r="Y39">
            <v>9.4905679350164945E-2</v>
          </cell>
          <cell r="Z39">
            <v>-0.3244294295463363</v>
          </cell>
          <cell r="AA39">
            <v>0.14475235091889185</v>
          </cell>
          <cell r="AB39">
            <v>5.7013003958778008E-2</v>
          </cell>
          <cell r="AC39">
            <v>-7.432023016753872E-2</v>
          </cell>
          <cell r="AD39">
            <v>5.2399794134221654E-2</v>
          </cell>
          <cell r="AE39">
            <v>-5.4552996069133199E-2</v>
          </cell>
          <cell r="AF39">
            <v>-1.4660507299872776E-2</v>
          </cell>
          <cell r="AG39">
            <v>-2.8848963190774964E-2</v>
          </cell>
          <cell r="AH39">
            <v>0</v>
          </cell>
          <cell r="AQ39">
            <v>1</v>
          </cell>
          <cell r="AR39">
            <v>-0.3</v>
          </cell>
          <cell r="AS39">
            <v>-0.3</v>
          </cell>
          <cell r="AT39">
            <v>-0.3</v>
          </cell>
          <cell r="AU39">
            <v>-0.3</v>
          </cell>
        </row>
        <row r="40">
          <cell r="B40">
            <v>6.3495462233510352E-2</v>
          </cell>
          <cell r="C40">
            <v>0.30735017535409226</v>
          </cell>
          <cell r="D40">
            <v>8.6415282744850413E-2</v>
          </cell>
          <cell r="E40">
            <v>0.26494656052598164</v>
          </cell>
          <cell r="F40">
            <v>-3.6249232720378763E-2</v>
          </cell>
          <cell r="G40">
            <v>0.18332842351032744</v>
          </cell>
          <cell r="H40">
            <v>-0.15291128590261788</v>
          </cell>
          <cell r="I40">
            <v>6.347019943448956E-2</v>
          </cell>
          <cell r="J40">
            <v>0.32568536065469622</v>
          </cell>
          <cell r="K40">
            <v>-0.38129322366318619</v>
          </cell>
          <cell r="L40">
            <v>-2.3058596587796895E-2</v>
          </cell>
          <cell r="M40">
            <v>-0.22196312874912716</v>
          </cell>
          <cell r="N40">
            <v>-0.52683982569415277</v>
          </cell>
          <cell r="O40">
            <v>-0.474998165034488</v>
          </cell>
          <cell r="P40">
            <v>6.9886879935439045E-2</v>
          </cell>
          <cell r="Q40">
            <v>-0.21944942013931035</v>
          </cell>
          <cell r="R40">
            <v>-1.4996735739604507E-2</v>
          </cell>
          <cell r="S40">
            <v>0.18319047035040972</v>
          </cell>
          <cell r="T40">
            <v>-0.18864565630041308</v>
          </cell>
          <cell r="U40">
            <v>-0.41715381477181335</v>
          </cell>
          <cell r="V40">
            <v>-0.23895724157348922</v>
          </cell>
          <cell r="W40">
            <v>-6.2505636078362001E-2</v>
          </cell>
          <cell r="X40">
            <v>7.4593052851648217E-2</v>
          </cell>
          <cell r="Y40">
            <v>0.19434450197019901</v>
          </cell>
          <cell r="Z40">
            <v>-0.11696033461359898</v>
          </cell>
          <cell r="AA40">
            <v>0.24881840695174753</v>
          </cell>
          <cell r="AB40">
            <v>0.20505219135148631</v>
          </cell>
          <cell r="AC40">
            <v>9.4989205764641593E-2</v>
          </cell>
          <cell r="AD40">
            <v>-2.2046723238842623E-2</v>
          </cell>
          <cell r="AE40">
            <v>-0.38223048077194643</v>
          </cell>
          <cell r="AF40">
            <v>0.25394495651115301</v>
          </cell>
          <cell r="AG40">
            <v>-8.6367932296266992E-2</v>
          </cell>
          <cell r="AH40">
            <v>0</v>
          </cell>
          <cell r="AQ40">
            <v>2</v>
          </cell>
          <cell r="AR40">
            <v>0</v>
          </cell>
          <cell r="AS40">
            <v>0</v>
          </cell>
          <cell r="AT40">
            <v>-0.05</v>
          </cell>
          <cell r="AU40">
            <v>-0.1</v>
          </cell>
        </row>
        <row r="41">
          <cell r="B41">
            <v>6.3495462233510352E-2</v>
          </cell>
          <cell r="C41">
            <v>0.30735017535409226</v>
          </cell>
          <cell r="D41">
            <v>8.6415282744850413E-2</v>
          </cell>
          <cell r="E41">
            <v>0.26494656052598164</v>
          </cell>
          <cell r="F41">
            <v>-3.6249232720378763E-2</v>
          </cell>
          <cell r="G41">
            <v>0.18332842351032744</v>
          </cell>
          <cell r="H41">
            <v>-0.15291128590261788</v>
          </cell>
          <cell r="I41">
            <v>6.347019943448956E-2</v>
          </cell>
          <cell r="J41">
            <v>0.32568536065469622</v>
          </cell>
          <cell r="K41">
            <v>-0.38129322366318619</v>
          </cell>
          <cell r="L41">
            <v>-2.3058596587796895E-2</v>
          </cell>
          <cell r="M41">
            <v>-0.22196312874912716</v>
          </cell>
          <cell r="N41">
            <v>-0.52683982569415277</v>
          </cell>
          <cell r="O41">
            <v>-0.474998165034488</v>
          </cell>
          <cell r="P41">
            <v>6.9886879935439045E-2</v>
          </cell>
          <cell r="Q41">
            <v>-0.21944942013931035</v>
          </cell>
          <cell r="R41">
            <v>-1.4996735739604507E-2</v>
          </cell>
          <cell r="S41">
            <v>0.18319047035040972</v>
          </cell>
          <cell r="T41">
            <v>-0.18864565630041308</v>
          </cell>
          <cell r="U41">
            <v>-0.41715381477181335</v>
          </cell>
          <cell r="V41">
            <v>-0.23895724157348922</v>
          </cell>
          <cell r="W41">
            <v>-6.2505636078362001E-2</v>
          </cell>
          <cell r="X41">
            <v>7.4593052851648217E-2</v>
          </cell>
          <cell r="Y41">
            <v>0.19434450197019901</v>
          </cell>
          <cell r="Z41">
            <v>-0.11696033461359898</v>
          </cell>
          <cell r="AA41">
            <v>0.24881840695174753</v>
          </cell>
          <cell r="AB41">
            <v>0.20505219135148631</v>
          </cell>
          <cell r="AC41">
            <v>9.4989205764641593E-2</v>
          </cell>
          <cell r="AD41">
            <v>-2.2046723238842623E-2</v>
          </cell>
          <cell r="AE41">
            <v>-0.38223048077194643</v>
          </cell>
          <cell r="AF41">
            <v>0.25394495651115301</v>
          </cell>
          <cell r="AG41">
            <v>-8.6367932296266992E-2</v>
          </cell>
          <cell r="AH41">
            <v>0</v>
          </cell>
          <cell r="AQ41">
            <v>3</v>
          </cell>
          <cell r="AR41">
            <v>0</v>
          </cell>
          <cell r="AS41">
            <v>0</v>
          </cell>
          <cell r="AT41">
            <v>0</v>
          </cell>
          <cell r="AU41">
            <v>-0.35</v>
          </cell>
        </row>
        <row r="42">
          <cell r="AQ42">
            <v>4</v>
          </cell>
          <cell r="AR42">
            <v>-0.25</v>
          </cell>
          <cell r="AS42">
            <v>-0.5</v>
          </cell>
          <cell r="AT42">
            <v>-0.5</v>
          </cell>
          <cell r="AU42">
            <v>-0.75</v>
          </cell>
        </row>
        <row r="46">
          <cell r="B46" t="str">
            <v>ARI</v>
          </cell>
          <cell r="C46" t="str">
            <v>ATL</v>
          </cell>
          <cell r="D46" t="str">
            <v>BAL</v>
          </cell>
          <cell r="E46" t="str">
            <v>BUF</v>
          </cell>
          <cell r="F46" t="str">
            <v>CAR</v>
          </cell>
          <cell r="G46" t="str">
            <v>CHI</v>
          </cell>
          <cell r="H46" t="str">
            <v>CIN</v>
          </cell>
          <cell r="I46" t="str">
            <v>CLE</v>
          </cell>
          <cell r="J46" t="str">
            <v>DAL</v>
          </cell>
          <cell r="K46" t="str">
            <v>DEN</v>
          </cell>
          <cell r="L46" t="str">
            <v>DET</v>
          </cell>
          <cell r="M46" t="str">
            <v>GB</v>
          </cell>
          <cell r="N46" t="str">
            <v>HOU</v>
          </cell>
          <cell r="O46" t="str">
            <v>IND</v>
          </cell>
          <cell r="P46" t="str">
            <v>JAX</v>
          </cell>
          <cell r="Q46" t="str">
            <v>KC</v>
          </cell>
          <cell r="R46" t="str">
            <v>LAC</v>
          </cell>
          <cell r="S46" t="str">
            <v>LAR</v>
          </cell>
          <cell r="T46" t="str">
            <v>LV</v>
          </cell>
          <cell r="U46" t="str">
            <v>MIA</v>
          </cell>
          <cell r="V46" t="str">
            <v>MIN</v>
          </cell>
          <cell r="W46" t="str">
            <v>NE</v>
          </cell>
          <cell r="X46" t="str">
            <v>NO</v>
          </cell>
          <cell r="Y46" t="str">
            <v>NYG</v>
          </cell>
          <cell r="Z46" t="str">
            <v>NYJ</v>
          </cell>
          <cell r="AA46" t="str">
            <v>PHI</v>
          </cell>
          <cell r="AB46" t="str">
            <v>PIT</v>
          </cell>
          <cell r="AC46" t="str">
            <v>SEA</v>
          </cell>
          <cell r="AD46" t="str">
            <v>SF</v>
          </cell>
          <cell r="AE46" t="str">
            <v>TB</v>
          </cell>
          <cell r="AF46" t="str">
            <v>TEN</v>
          </cell>
          <cell r="AG46" t="str">
            <v>WAS</v>
          </cell>
          <cell r="AH46" t="str">
            <v>LEAGUE</v>
          </cell>
        </row>
        <row r="47">
          <cell r="B47">
            <v>2.8960459206835085E-2</v>
          </cell>
          <cell r="C47">
            <v>0.16836173080666011</v>
          </cell>
          <cell r="D47">
            <v>-7.3456814098941475E-2</v>
          </cell>
          <cell r="E47">
            <v>-0.15737490055312761</v>
          </cell>
          <cell r="F47">
            <v>6.3554463238912631E-2</v>
          </cell>
          <cell r="G47">
            <v>0.11998074399788024</v>
          </cell>
          <cell r="H47">
            <v>9.0122052426954466E-2</v>
          </cell>
          <cell r="I47">
            <v>2.1957362350776277E-3</v>
          </cell>
          <cell r="J47">
            <v>7.5253517621451799E-3</v>
          </cell>
          <cell r="K47">
            <v>-5.2588603926826488E-2</v>
          </cell>
          <cell r="L47">
            <v>8.0797201511231403E-3</v>
          </cell>
          <cell r="M47">
            <v>3.9552628059101022E-2</v>
          </cell>
          <cell r="N47">
            <v>-1.6926309188714725E-2</v>
          </cell>
          <cell r="O47">
            <v>3.9466502704044212E-2</v>
          </cell>
          <cell r="P47">
            <v>3.7724863133040729E-2</v>
          </cell>
          <cell r="Q47">
            <v>-0.17136559457173339</v>
          </cell>
          <cell r="R47">
            <v>0.17751873961826309</v>
          </cell>
          <cell r="S47">
            <v>-1.5305788271380252E-2</v>
          </cell>
          <cell r="T47">
            <v>9.1837684132064126E-2</v>
          </cell>
          <cell r="U47">
            <v>8.6821418473300341E-2</v>
          </cell>
          <cell r="V47">
            <v>8.787108890665192E-2</v>
          </cell>
          <cell r="W47">
            <v>-0.10417276554612862</v>
          </cell>
          <cell r="X47">
            <v>-0.17342665890226122</v>
          </cell>
          <cell r="Y47">
            <v>0.23830912417919542</v>
          </cell>
          <cell r="Z47">
            <v>-0.11987045209803446</v>
          </cell>
          <cell r="AA47">
            <v>-0.18420476584378873</v>
          </cell>
          <cell r="AB47">
            <v>-1.0081635310389497E-2</v>
          </cell>
          <cell r="AC47">
            <v>-0.11184550377850759</v>
          </cell>
          <cell r="AD47">
            <v>-0.21886524991170286</v>
          </cell>
          <cell r="AE47">
            <v>-8.4040697912269161E-2</v>
          </cell>
          <cell r="AF47">
            <v>9.5368748089405861E-2</v>
          </cell>
          <cell r="AG47">
            <v>0.16376338438380544</v>
          </cell>
          <cell r="AH47">
            <v>0</v>
          </cell>
        </row>
        <row r="48">
          <cell r="B48">
            <v>0.11521394444410979</v>
          </cell>
          <cell r="C48">
            <v>0.16756431697999552</v>
          </cell>
          <cell r="D48">
            <v>5.2372512176836195E-3</v>
          </cell>
          <cell r="E48">
            <v>-0.1443160440887119</v>
          </cell>
          <cell r="F48">
            <v>1.3882140859370215E-2</v>
          </cell>
          <cell r="G48">
            <v>0.24024711330865925</v>
          </cell>
          <cell r="H48">
            <v>-0.21216963860845767</v>
          </cell>
          <cell r="I48">
            <v>-5.885668791893759E-2</v>
          </cell>
          <cell r="J48">
            <v>-0.17458502709937262</v>
          </cell>
          <cell r="K48">
            <v>-8.9932738469591739E-2</v>
          </cell>
          <cell r="L48">
            <v>-4.5745083644205035E-2</v>
          </cell>
          <cell r="M48">
            <v>-5.5875989143075594E-3</v>
          </cell>
          <cell r="N48">
            <v>-3.2046102959125133E-3</v>
          </cell>
          <cell r="O48">
            <v>9.5949323457507785E-2</v>
          </cell>
          <cell r="P48">
            <v>0.1185625455786134</v>
          </cell>
          <cell r="Q48">
            <v>0.17563291570354331</v>
          </cell>
          <cell r="R48">
            <v>-9.9111663389773785E-2</v>
          </cell>
          <cell r="S48">
            <v>8.7115997410202317E-3</v>
          </cell>
          <cell r="T48">
            <v>0.18745998908897357</v>
          </cell>
          <cell r="U48">
            <v>-9.7949263618155979E-2</v>
          </cell>
          <cell r="V48">
            <v>0.27412244324033985</v>
          </cell>
          <cell r="W48">
            <v>-5.2258646909606785E-2</v>
          </cell>
          <cell r="X48">
            <v>-9.9065608621330112E-2</v>
          </cell>
          <cell r="Y48">
            <v>-1.2180543928602891E-2</v>
          </cell>
          <cell r="Z48">
            <v>-0.17155011029398753</v>
          </cell>
          <cell r="AA48">
            <v>-0.11366114940842503</v>
          </cell>
          <cell r="AB48">
            <v>-3.4664612504756276E-2</v>
          </cell>
          <cell r="AC48">
            <v>4.4614184337930379E-3</v>
          </cell>
          <cell r="AD48">
            <v>-0.1753342937862144</v>
          </cell>
          <cell r="AE48">
            <v>-2.1483769259216717E-2</v>
          </cell>
          <cell r="AF48">
            <v>0.22958889858337725</v>
          </cell>
          <cell r="AG48">
            <v>-7.6819015143938546E-2</v>
          </cell>
          <cell r="AH48">
            <v>0</v>
          </cell>
        </row>
        <row r="49">
          <cell r="B49">
            <v>-6.4517921801783146E-2</v>
          </cell>
          <cell r="C49">
            <v>0.15492278328776155</v>
          </cell>
          <cell r="D49">
            <v>-7.8853049604582379E-2</v>
          </cell>
          <cell r="E49">
            <v>1.3735063114595186E-2</v>
          </cell>
          <cell r="F49">
            <v>0.11630235091872168</v>
          </cell>
          <cell r="G49">
            <v>0.2936553482660777</v>
          </cell>
          <cell r="H49">
            <v>-3.4920463022180638E-2</v>
          </cell>
          <cell r="I49">
            <v>-1.5790653361825085E-2</v>
          </cell>
          <cell r="J49">
            <v>-0.111443840060177</v>
          </cell>
          <cell r="K49">
            <v>-0.11149935814408893</v>
          </cell>
          <cell r="L49">
            <v>0.21935572207832227</v>
          </cell>
          <cell r="M49">
            <v>-0.18234707106928266</v>
          </cell>
          <cell r="N49">
            <v>0.12187826383789915</v>
          </cell>
          <cell r="O49">
            <v>-3.723442475840099E-2</v>
          </cell>
          <cell r="P49">
            <v>0.16659522090612783</v>
          </cell>
          <cell r="Q49">
            <v>-4.1298716679726261E-2</v>
          </cell>
          <cell r="R49">
            <v>-0.25687270637891124</v>
          </cell>
          <cell r="S49">
            <v>0.17360083365767245</v>
          </cell>
          <cell r="T49">
            <v>0.11002066400049507</v>
          </cell>
          <cell r="U49">
            <v>0.1621291123026973</v>
          </cell>
          <cell r="V49">
            <v>-0.17075879292705159</v>
          </cell>
          <cell r="W49">
            <v>-0.16984809987318755</v>
          </cell>
          <cell r="X49">
            <v>-3.0246920175148462E-3</v>
          </cell>
          <cell r="Y49">
            <v>-0.14723418882516959</v>
          </cell>
          <cell r="Z49">
            <v>-2.0491349687960014E-2</v>
          </cell>
          <cell r="AA49">
            <v>-0.20692822826941965</v>
          </cell>
          <cell r="AB49">
            <v>0.16063593734821993</v>
          </cell>
          <cell r="AC49">
            <v>0.13170913256172526</v>
          </cell>
          <cell r="AD49">
            <v>7.3935016466143616E-2</v>
          </cell>
          <cell r="AE49">
            <v>3.1255742569476885E-2</v>
          </cell>
          <cell r="AF49">
            <v>-4.1905128166008082E-2</v>
          </cell>
          <cell r="AG49">
            <v>-0.1830215351863913</v>
          </cell>
          <cell r="AH49">
            <v>0</v>
          </cell>
        </row>
        <row r="50">
          <cell r="B50">
            <v>-6.4517921801783146E-2</v>
          </cell>
          <cell r="C50">
            <v>0.15492278328776155</v>
          </cell>
          <cell r="D50">
            <v>-7.8853049604582379E-2</v>
          </cell>
          <cell r="E50">
            <v>1.3735063114595186E-2</v>
          </cell>
          <cell r="F50">
            <v>0.11630235091872168</v>
          </cell>
          <cell r="G50">
            <v>0.2936553482660777</v>
          </cell>
          <cell r="H50">
            <v>-3.4920463022180638E-2</v>
          </cell>
          <cell r="I50">
            <v>-1.5790653361825085E-2</v>
          </cell>
          <cell r="J50">
            <v>-0.111443840060177</v>
          </cell>
          <cell r="K50">
            <v>-0.11149935814408893</v>
          </cell>
          <cell r="L50">
            <v>0.21935572207832227</v>
          </cell>
          <cell r="M50">
            <v>-0.18234707106928266</v>
          </cell>
          <cell r="N50">
            <v>0.12187826383789915</v>
          </cell>
          <cell r="O50">
            <v>-3.723442475840099E-2</v>
          </cell>
          <cell r="P50">
            <v>0.16659522090612783</v>
          </cell>
          <cell r="Q50">
            <v>-4.1298716679726261E-2</v>
          </cell>
          <cell r="R50">
            <v>-0.25687270637891124</v>
          </cell>
          <cell r="S50">
            <v>0.17360083365767245</v>
          </cell>
          <cell r="T50">
            <v>0.11002066400049507</v>
          </cell>
          <cell r="U50">
            <v>0.1621291123026973</v>
          </cell>
          <cell r="V50">
            <v>-0.17075879292705159</v>
          </cell>
          <cell r="W50">
            <v>-0.16984809987318755</v>
          </cell>
          <cell r="X50">
            <v>-3.0246920175148462E-3</v>
          </cell>
          <cell r="Y50">
            <v>-0.14723418882516959</v>
          </cell>
          <cell r="Z50">
            <v>-2.0491349687960014E-2</v>
          </cell>
          <cell r="AA50">
            <v>-0.20692822826941965</v>
          </cell>
          <cell r="AB50">
            <v>0.16063593734821993</v>
          </cell>
          <cell r="AC50">
            <v>0.13170913256172526</v>
          </cell>
          <cell r="AD50">
            <v>7.3935016466143616E-2</v>
          </cell>
          <cell r="AE50">
            <v>3.1255742569476885E-2</v>
          </cell>
          <cell r="AF50">
            <v>-4.1905128166008082E-2</v>
          </cell>
          <cell r="AG50">
            <v>-0.1830215351863913</v>
          </cell>
          <cell r="AH50">
            <v>0</v>
          </cell>
        </row>
        <row r="52">
          <cell r="B52" t="str">
            <v>ARI</v>
          </cell>
          <cell r="C52" t="str">
            <v>ATL</v>
          </cell>
          <cell r="D52" t="str">
            <v>BAL</v>
          </cell>
          <cell r="E52" t="str">
            <v>BUF</v>
          </cell>
          <cell r="F52" t="str">
            <v>CAR</v>
          </cell>
          <cell r="G52" t="str">
            <v>CHI</v>
          </cell>
          <cell r="H52" t="str">
            <v>CIN</v>
          </cell>
          <cell r="I52" t="str">
            <v>CLE</v>
          </cell>
          <cell r="J52" t="str">
            <v>DAL</v>
          </cell>
          <cell r="K52" t="str">
            <v>DEN</v>
          </cell>
          <cell r="L52" t="str">
            <v>DET</v>
          </cell>
          <cell r="M52" t="str">
            <v>GB</v>
          </cell>
          <cell r="N52" t="str">
            <v>HOU</v>
          </cell>
          <cell r="O52" t="str">
            <v>IND</v>
          </cell>
          <cell r="P52" t="str">
            <v>JAX</v>
          </cell>
          <cell r="Q52" t="str">
            <v>KC</v>
          </cell>
          <cell r="R52" t="str">
            <v>LAC</v>
          </cell>
          <cell r="S52" t="str">
            <v>LAR</v>
          </cell>
          <cell r="T52" t="str">
            <v>LV</v>
          </cell>
          <cell r="U52" t="str">
            <v>MIA</v>
          </cell>
          <cell r="V52" t="str">
            <v>MIN</v>
          </cell>
          <cell r="W52" t="str">
            <v>NE</v>
          </cell>
          <cell r="X52" t="str">
            <v>NO</v>
          </cell>
          <cell r="Y52" t="str">
            <v>NYG</v>
          </cell>
          <cell r="Z52" t="str">
            <v>NYJ</v>
          </cell>
          <cell r="AA52" t="str">
            <v>PHI</v>
          </cell>
          <cell r="AB52" t="str">
            <v>PIT</v>
          </cell>
          <cell r="AC52" t="str">
            <v>SEA</v>
          </cell>
          <cell r="AD52" t="str">
            <v>SF</v>
          </cell>
          <cell r="AE52" t="str">
            <v>TB</v>
          </cell>
          <cell r="AF52" t="str">
            <v>TEN</v>
          </cell>
          <cell r="AG52" t="str">
            <v>WAS</v>
          </cell>
          <cell r="AH52" t="str">
            <v>LEAGUE</v>
          </cell>
        </row>
        <row r="53">
          <cell r="B53">
            <v>0.12049272264451087</v>
          </cell>
          <cell r="C53">
            <v>0.12361531812080581</v>
          </cell>
          <cell r="D53">
            <v>-8.2294590014610272E-2</v>
          </cell>
          <cell r="E53">
            <v>-3.0549266904793704E-2</v>
          </cell>
          <cell r="F53">
            <v>1.3469302833521622E-2</v>
          </cell>
          <cell r="G53">
            <v>0.14487765535742769</v>
          </cell>
          <cell r="H53">
            <v>-0.10077882082666824</v>
          </cell>
          <cell r="I53">
            <v>0.10863369280439328</v>
          </cell>
          <cell r="J53">
            <v>-0.10516796145408998</v>
          </cell>
          <cell r="K53">
            <v>-1.8251797057185916E-2</v>
          </cell>
          <cell r="L53">
            <v>3.7625036938094866E-2</v>
          </cell>
          <cell r="M53">
            <v>0.13504271389377093</v>
          </cell>
          <cell r="N53">
            <v>0.10561432966780804</v>
          </cell>
          <cell r="O53">
            <v>2.2411600770884565E-2</v>
          </cell>
          <cell r="P53">
            <v>-0.12796222643327171</v>
          </cell>
          <cell r="Q53">
            <v>3.721926642724737E-2</v>
          </cell>
          <cell r="R53">
            <v>0.1263300271129971</v>
          </cell>
          <cell r="S53">
            <v>1.2508998469820676E-4</v>
          </cell>
          <cell r="T53">
            <v>3.5725573294165758E-2</v>
          </cell>
          <cell r="U53">
            <v>-0.11512940653809313</v>
          </cell>
          <cell r="V53">
            <v>-1.2243318004803334E-2</v>
          </cell>
          <cell r="W53">
            <v>-4.4567178652242981E-2</v>
          </cell>
          <cell r="X53">
            <v>-6.2607470726071326E-3</v>
          </cell>
          <cell r="Y53">
            <v>0.13322583923808323</v>
          </cell>
          <cell r="Z53">
            <v>-4.6473101122993521E-2</v>
          </cell>
          <cell r="AA53">
            <v>4.3550435670087345E-2</v>
          </cell>
          <cell r="AB53">
            <v>-9.4330106776009878E-2</v>
          </cell>
          <cell r="AC53">
            <v>6.7774538897156442E-3</v>
          </cell>
          <cell r="AD53">
            <v>-0.18942193250185096</v>
          </cell>
          <cell r="AE53">
            <v>-4.3936994405121929E-2</v>
          </cell>
          <cell r="AF53">
            <v>-0.23708352653578868</v>
          </cell>
          <cell r="AG53">
            <v>-0.13527811087695152</v>
          </cell>
          <cell r="AH53">
            <v>0</v>
          </cell>
        </row>
        <row r="54">
          <cell r="B54">
            <v>-2.8428967191039028E-2</v>
          </cell>
          <cell r="C54">
            <v>0.10215521242066057</v>
          </cell>
          <cell r="D54">
            <v>8.7456256685964212E-3</v>
          </cell>
          <cell r="E54">
            <v>-0.35424816488988659</v>
          </cell>
          <cell r="F54">
            <v>-3.7397408754842459E-2</v>
          </cell>
          <cell r="G54">
            <v>-3.2837891590964917E-3</v>
          </cell>
          <cell r="H54">
            <v>-9.1566382649862818E-2</v>
          </cell>
          <cell r="I54">
            <v>8.8397654585041133E-2</v>
          </cell>
          <cell r="J54">
            <v>-9.6116719417352475E-2</v>
          </cell>
          <cell r="K54">
            <v>0.12074114065799792</v>
          </cell>
          <cell r="L54">
            <v>0.16608434967936697</v>
          </cell>
          <cell r="M54">
            <v>0.28926928793971857</v>
          </cell>
          <cell r="N54">
            <v>0.20070816716202275</v>
          </cell>
          <cell r="O54">
            <v>-5.8837410871446949E-2</v>
          </cell>
          <cell r="P54">
            <v>6.9308986447834814E-2</v>
          </cell>
          <cell r="Q54">
            <v>-2.0227067132038517E-2</v>
          </cell>
          <cell r="R54">
            <v>0.10073902562370132</v>
          </cell>
          <cell r="S54">
            <v>-0.12536203232867096</v>
          </cell>
          <cell r="T54">
            <v>0.19168975423182624</v>
          </cell>
          <cell r="U54">
            <v>-0.18278778854975042</v>
          </cell>
          <cell r="V54">
            <v>-5.4641247760661718E-2</v>
          </cell>
          <cell r="W54">
            <v>-0.1071190406331318</v>
          </cell>
          <cell r="X54">
            <v>3.1125032161230075E-3</v>
          </cell>
          <cell r="Y54">
            <v>0.16764304910008512</v>
          </cell>
          <cell r="Z54">
            <v>-0.12752829371297392</v>
          </cell>
          <cell r="AA54">
            <v>-0.10940188376933607</v>
          </cell>
          <cell r="AB54">
            <v>-0.12017804024499396</v>
          </cell>
          <cell r="AC54">
            <v>0.15164658517484431</v>
          </cell>
          <cell r="AD54">
            <v>-0.22652748754320212</v>
          </cell>
          <cell r="AE54">
            <v>-6.1591706686882006E-2</v>
          </cell>
          <cell r="AF54">
            <v>-8.7677205101790515E-2</v>
          </cell>
          <cell r="AG54">
            <v>3.1925684687695917E-2</v>
          </cell>
          <cell r="AH54">
            <v>0</v>
          </cell>
        </row>
        <row r="55">
          <cell r="B55">
            <v>-4.0984750910750822E-2</v>
          </cell>
          <cell r="C55">
            <v>-3.8973900815403986E-2</v>
          </cell>
          <cell r="D55">
            <v>-0.22892291227051054</v>
          </cell>
          <cell r="E55">
            <v>-9.8903467608658036E-2</v>
          </cell>
          <cell r="F55">
            <v>3.8272387512749709E-2</v>
          </cell>
          <cell r="G55">
            <v>0.44753161253517881</v>
          </cell>
          <cell r="H55">
            <v>0.18598472493059343</v>
          </cell>
          <cell r="I55">
            <v>7.8988644169663377E-2</v>
          </cell>
          <cell r="J55">
            <v>-5.5374825130356457E-2</v>
          </cell>
          <cell r="K55">
            <v>-4.7469352928731987E-3</v>
          </cell>
          <cell r="L55">
            <v>0.14933825027946185</v>
          </cell>
          <cell r="M55">
            <v>-7.9505544332493752E-2</v>
          </cell>
          <cell r="N55">
            <v>1.7991795352653328E-2</v>
          </cell>
          <cell r="O55">
            <v>-4.140318577529975E-2</v>
          </cell>
          <cell r="P55">
            <v>-0.15605786842551023</v>
          </cell>
          <cell r="Q55">
            <v>-0.14316061372800928</v>
          </cell>
          <cell r="R55">
            <v>0.31061305236956249</v>
          </cell>
          <cell r="S55">
            <v>-0.2097618284084804</v>
          </cell>
          <cell r="T55">
            <v>-0.10650877887494592</v>
          </cell>
          <cell r="U55">
            <v>-4.0184799229473607E-2</v>
          </cell>
          <cell r="V55">
            <v>0.25748407541129892</v>
          </cell>
          <cell r="W55">
            <v>-5.2044206305046491E-2</v>
          </cell>
          <cell r="X55">
            <v>0.19455966376702127</v>
          </cell>
          <cell r="Y55">
            <v>0.14415169549858714</v>
          </cell>
          <cell r="Z55">
            <v>-8.7005120453986742E-2</v>
          </cell>
          <cell r="AA55">
            <v>0.15833101390295135</v>
          </cell>
          <cell r="AB55">
            <v>4.8796295972208664E-3</v>
          </cell>
          <cell r="AC55">
            <v>0.22030012585938341</v>
          </cell>
          <cell r="AD55">
            <v>-0.28771448965031765</v>
          </cell>
          <cell r="AE55">
            <v>-3.625298701594569E-2</v>
          </cell>
          <cell r="AF55">
            <v>-0.25795408886529847</v>
          </cell>
          <cell r="AG55">
            <v>-0.23048294028856281</v>
          </cell>
          <cell r="AH55">
            <v>0</v>
          </cell>
          <cell r="AQ55" t="str">
            <v>Dome</v>
          </cell>
          <cell r="AR55">
            <v>8.1694133949242909E-2</v>
          </cell>
          <cell r="AS55">
            <v>9.2431240179828816E-2</v>
          </cell>
          <cell r="AT55">
            <v>6.2163405167915659E-2</v>
          </cell>
          <cell r="AU55">
            <v>6.2163405167915659E-2</v>
          </cell>
        </row>
        <row r="56">
          <cell r="B56">
            <v>-4.0984750910750822E-2</v>
          </cell>
          <cell r="C56">
            <v>-3.8973900815403986E-2</v>
          </cell>
          <cell r="D56">
            <v>-0.22892291227051054</v>
          </cell>
          <cell r="E56">
            <v>-9.8903467608658036E-2</v>
          </cell>
          <cell r="F56">
            <v>3.8272387512749709E-2</v>
          </cell>
          <cell r="G56">
            <v>0.44753161253517881</v>
          </cell>
          <cell r="H56">
            <v>0.18598472493059343</v>
          </cell>
          <cell r="I56">
            <v>7.8988644169663377E-2</v>
          </cell>
          <cell r="J56">
            <v>-5.5374825130356457E-2</v>
          </cell>
          <cell r="K56">
            <v>-4.7469352928731987E-3</v>
          </cell>
          <cell r="L56">
            <v>0.14933825027946185</v>
          </cell>
          <cell r="M56">
            <v>-7.9505544332493752E-2</v>
          </cell>
          <cell r="N56">
            <v>1.7991795352653328E-2</v>
          </cell>
          <cell r="O56">
            <v>-4.140318577529975E-2</v>
          </cell>
          <cell r="P56">
            <v>-0.15605786842551023</v>
          </cell>
          <cell r="Q56">
            <v>-0.14316061372800928</v>
          </cell>
          <cell r="R56">
            <v>0.31061305236956249</v>
          </cell>
          <cell r="S56">
            <v>-0.2097618284084804</v>
          </cell>
          <cell r="T56">
            <v>-0.10650877887494592</v>
          </cell>
          <cell r="U56">
            <v>-4.0184799229473607E-2</v>
          </cell>
          <cell r="V56">
            <v>0.25748407541129892</v>
          </cell>
          <cell r="W56">
            <v>-5.2044206305046491E-2</v>
          </cell>
          <cell r="X56">
            <v>0.19455966376702127</v>
          </cell>
          <cell r="Y56">
            <v>0.14415169549858714</v>
          </cell>
          <cell r="Z56">
            <v>-8.7005120453986742E-2</v>
          </cell>
          <cell r="AA56">
            <v>0.15833101390295135</v>
          </cell>
          <cell r="AB56">
            <v>4.8796295972208664E-3</v>
          </cell>
          <cell r="AC56">
            <v>0.22030012585938341</v>
          </cell>
          <cell r="AD56">
            <v>-0.28771448965031765</v>
          </cell>
          <cell r="AE56">
            <v>-3.625298701594569E-2</v>
          </cell>
          <cell r="AF56">
            <v>-0.25795408886529847</v>
          </cell>
          <cell r="AG56">
            <v>-0.23048294028856281</v>
          </cell>
          <cell r="AH56">
            <v>0</v>
          </cell>
          <cell r="AQ56" t="str">
            <v>Retract</v>
          </cell>
          <cell r="AR56">
            <v>3.3692579274951562E-2</v>
          </cell>
          <cell r="AS56">
            <v>1.6869850291378607E-2</v>
          </cell>
          <cell r="AT56">
            <v>2.4356152868092285E-2</v>
          </cell>
          <cell r="AU56">
            <v>2.4356152868092285E-2</v>
          </cell>
        </row>
        <row r="57">
          <cell r="AQ57" t="str">
            <v>Outdoors</v>
          </cell>
          <cell r="AR57">
            <v>-2.0076867887856981E-2</v>
          </cell>
          <cell r="AS57">
            <v>-1.8383855021499917E-2</v>
          </cell>
          <cell r="AT57">
            <v>-1.4271782804104488E-2</v>
          </cell>
          <cell r="AU57">
            <v>-1.4271782804104488E-2</v>
          </cell>
        </row>
        <row r="61">
          <cell r="B61" t="str">
            <v>ARI</v>
          </cell>
          <cell r="C61" t="str">
            <v>ATL</v>
          </cell>
          <cell r="D61" t="str">
            <v>BAL</v>
          </cell>
          <cell r="E61" t="str">
            <v>BUF</v>
          </cell>
          <cell r="F61" t="str">
            <v>CAR</v>
          </cell>
          <cell r="G61" t="str">
            <v>CHI</v>
          </cell>
          <cell r="H61" t="str">
            <v>CIN</v>
          </cell>
          <cell r="I61" t="str">
            <v>CLE</v>
          </cell>
          <cell r="J61" t="str">
            <v>DAL</v>
          </cell>
          <cell r="K61" t="str">
            <v>DEN</v>
          </cell>
          <cell r="L61" t="str">
            <v>DET</v>
          </cell>
          <cell r="M61" t="str">
            <v>GB</v>
          </cell>
          <cell r="N61" t="str">
            <v>HOU</v>
          </cell>
          <cell r="O61" t="str">
            <v>IND</v>
          </cell>
          <cell r="P61" t="str">
            <v>JAX</v>
          </cell>
          <cell r="Q61" t="str">
            <v>KC</v>
          </cell>
          <cell r="R61" t="str">
            <v>LAC</v>
          </cell>
          <cell r="S61" t="str">
            <v>LAR</v>
          </cell>
          <cell r="T61" t="str">
            <v>LV</v>
          </cell>
          <cell r="U61" t="str">
            <v>MIA</v>
          </cell>
          <cell r="V61" t="str">
            <v>MIN</v>
          </cell>
          <cell r="W61" t="str">
            <v>NE</v>
          </cell>
          <cell r="X61" t="str">
            <v>NO</v>
          </cell>
          <cell r="Y61" t="str">
            <v>NYG</v>
          </cell>
          <cell r="Z61" t="str">
            <v>NYJ</v>
          </cell>
          <cell r="AA61" t="str">
            <v>PHI</v>
          </cell>
          <cell r="AB61" t="str">
            <v>PIT</v>
          </cell>
          <cell r="AC61" t="str">
            <v>SEA</v>
          </cell>
          <cell r="AD61" t="str">
            <v>SF</v>
          </cell>
          <cell r="AE61" t="str">
            <v>TB</v>
          </cell>
          <cell r="AF61" t="str">
            <v>TEN</v>
          </cell>
          <cell r="AG61" t="str">
            <v>WAS</v>
          </cell>
          <cell r="AH61" t="str">
            <v>LEAGUE</v>
          </cell>
        </row>
        <row r="62">
          <cell r="B62">
            <v>6.886228499839013E-2</v>
          </cell>
          <cell r="C62">
            <v>0.163745270609713</v>
          </cell>
          <cell r="D62">
            <v>-5.1261427939823211E-2</v>
          </cell>
          <cell r="E62">
            <v>-0.14766094362335525</v>
          </cell>
          <cell r="F62">
            <v>7.5015832512583883E-2</v>
          </cell>
          <cell r="G62">
            <v>0.13825139820318344</v>
          </cell>
          <cell r="H62">
            <v>8.8193220936185326E-2</v>
          </cell>
          <cell r="I62">
            <v>-2.0071749411585967E-2</v>
          </cell>
          <cell r="J62">
            <v>-2.8504411540140218E-2</v>
          </cell>
          <cell r="K62">
            <v>-2.3973087249856417E-3</v>
          </cell>
          <cell r="L62">
            <v>-4.0861656240835514E-3</v>
          </cell>
          <cell r="M62">
            <v>5.888613804825106E-2</v>
          </cell>
          <cell r="N62">
            <v>4.8570530177347582E-3</v>
          </cell>
          <cell r="O62">
            <v>2.8301723899699566E-2</v>
          </cell>
          <cell r="P62">
            <v>2.2591474744199647E-2</v>
          </cell>
          <cell r="Q62">
            <v>-0.1862459000928495</v>
          </cell>
          <cell r="R62">
            <v>0.19856621804155061</v>
          </cell>
          <cell r="S62">
            <v>-1.5473933734169949E-2</v>
          </cell>
          <cell r="T62">
            <v>0.10091268076426192</v>
          </cell>
          <cell r="U62">
            <v>0.1005075147601618</v>
          </cell>
          <cell r="V62">
            <v>4.1534016736046661E-2</v>
          </cell>
          <cell r="W62">
            <v>-0.13573227133221269</v>
          </cell>
          <cell r="X62">
            <v>-0.13664925280448725</v>
          </cell>
          <cell r="Y62">
            <v>0.19799233203925387</v>
          </cell>
          <cell r="Z62">
            <v>-5.9685825708953165E-2</v>
          </cell>
          <cell r="AA62">
            <v>-0.29751126604142625</v>
          </cell>
          <cell r="AB62">
            <v>4.533082094651171E-2</v>
          </cell>
          <cell r="AC62">
            <v>-0.1544131089214596</v>
          </cell>
          <cell r="AD62">
            <v>-0.21324123952859936</v>
          </cell>
          <cell r="AE62">
            <v>-6.5801759136652344E-2</v>
          </cell>
          <cell r="AF62">
            <v>9.6625609970597451E-2</v>
          </cell>
          <cell r="AG62">
            <v>0.15815229970005235</v>
          </cell>
          <cell r="AH62">
            <v>0</v>
          </cell>
        </row>
        <row r="63">
          <cell r="B63">
            <v>0.11549401865327354</v>
          </cell>
          <cell r="C63">
            <v>0.17664373080539741</v>
          </cell>
          <cell r="D63">
            <v>-4.4841023690451787E-2</v>
          </cell>
          <cell r="E63">
            <v>-0.24746816222139834</v>
          </cell>
          <cell r="F63">
            <v>2.702892092523021E-2</v>
          </cell>
          <cell r="G63">
            <v>0.27788731006486811</v>
          </cell>
          <cell r="H63">
            <v>-0.24197495925539292</v>
          </cell>
          <cell r="I63">
            <v>-0.12021996721514458</v>
          </cell>
          <cell r="J63">
            <v>-0.17897407372996776</v>
          </cell>
          <cell r="K63">
            <v>-0.10133662951147439</v>
          </cell>
          <cell r="L63">
            <v>-4.3110363183606754E-3</v>
          </cell>
          <cell r="M63">
            <v>7.617941650031046E-4</v>
          </cell>
          <cell r="N63">
            <v>1.343342820993227E-2</v>
          </cell>
          <cell r="O63">
            <v>8.952836338478086E-2</v>
          </cell>
          <cell r="P63">
            <v>9.6171809614043327E-2</v>
          </cell>
          <cell r="Q63">
            <v>0.182073259308625</v>
          </cell>
          <cell r="R63">
            <v>-9.8503179341204034E-2</v>
          </cell>
          <cell r="S63">
            <v>9.1829633239307387E-2</v>
          </cell>
          <cell r="T63">
            <v>0.17780113185104013</v>
          </cell>
          <cell r="U63">
            <v>-7.7022202264216411E-2</v>
          </cell>
          <cell r="V63">
            <v>0.28779165068830082</v>
          </cell>
          <cell r="W63">
            <v>-8.0490668795755158E-2</v>
          </cell>
          <cell r="X63">
            <v>-0.11793661019787477</v>
          </cell>
          <cell r="Y63">
            <v>2.6177021291713037E-2</v>
          </cell>
          <cell r="Z63">
            <v>-0.14188182962721535</v>
          </cell>
          <cell r="AA63">
            <v>-0.12706528109503382</v>
          </cell>
          <cell r="AB63">
            <v>-6.4069103411370468E-2</v>
          </cell>
          <cell r="AC63">
            <v>-1.3863840972013465E-2</v>
          </cell>
          <cell r="AD63">
            <v>-0.18351195046359686</v>
          </cell>
          <cell r="AE63">
            <v>-3.6814102515672215E-3</v>
          </cell>
          <cell r="AF63">
            <v>0.26165528085846401</v>
          </cell>
          <cell r="AG63">
            <v>-3.2862277319743984E-2</v>
          </cell>
          <cell r="AH63">
            <v>0</v>
          </cell>
        </row>
        <row r="64">
          <cell r="B64">
            <v>-2.1811481378733431E-2</v>
          </cell>
          <cell r="C64">
            <v>0.12569895361182248</v>
          </cell>
          <cell r="D64">
            <v>-8.3105947782059084E-2</v>
          </cell>
          <cell r="E64">
            <v>4.4987799751839426E-2</v>
          </cell>
          <cell r="F64">
            <v>8.2758277429480762E-2</v>
          </cell>
          <cell r="G64">
            <v>0.35428843041655228</v>
          </cell>
          <cell r="H64">
            <v>-7.0573374215451415E-2</v>
          </cell>
          <cell r="I64">
            <v>-2.3165865264718321E-2</v>
          </cell>
          <cell r="J64">
            <v>-0.12772281539897773</v>
          </cell>
          <cell r="K64">
            <v>-9.4208655235241509E-2</v>
          </cell>
          <cell r="L64">
            <v>0.23269600015179989</v>
          </cell>
          <cell r="M64">
            <v>-9.9457869983446023E-2</v>
          </cell>
          <cell r="N64">
            <v>0.13036568704098891</v>
          </cell>
          <cell r="O64">
            <v>-4.8543503951585888E-2</v>
          </cell>
          <cell r="P64">
            <v>6.9268920652731103E-2</v>
          </cell>
          <cell r="Q64">
            <v>-8.1489098862838685E-2</v>
          </cell>
          <cell r="R64">
            <v>-0.24434514847499925</v>
          </cell>
          <cell r="S64">
            <v>0.1921920361116658</v>
          </cell>
          <cell r="T64">
            <v>7.5388689999632261E-2</v>
          </cell>
          <cell r="U64">
            <v>0.24725862576263566</v>
          </cell>
          <cell r="V64">
            <v>-0.1492432366184312</v>
          </cell>
          <cell r="W64">
            <v>-0.10495089601997952</v>
          </cell>
          <cell r="X64">
            <v>1.6267539292788093E-2</v>
          </cell>
          <cell r="Y64">
            <v>-0.18008196031005097</v>
          </cell>
          <cell r="Z64">
            <v>7.1908433151525078E-2</v>
          </cell>
          <cell r="AA64">
            <v>-0.32481539343129323</v>
          </cell>
          <cell r="AB64">
            <v>0.15753518214717596</v>
          </cell>
          <cell r="AC64">
            <v>0.12960657048866089</v>
          </cell>
          <cell r="AD64">
            <v>2.3906096102676928E-2</v>
          </cell>
          <cell r="AE64">
            <v>1.2426273021554154E-2</v>
          </cell>
          <cell r="AF64">
            <v>-6.7177663021278131E-2</v>
          </cell>
          <cell r="AG64">
            <v>-0.17511628413375774</v>
          </cell>
          <cell r="AH64">
            <v>0</v>
          </cell>
        </row>
        <row r="65">
          <cell r="B65">
            <v>-2.1811481378733431E-2</v>
          </cell>
          <cell r="C65">
            <v>0.12569895361182248</v>
          </cell>
          <cell r="D65">
            <v>-8.3105947782059084E-2</v>
          </cell>
          <cell r="E65">
            <v>4.4987799751839426E-2</v>
          </cell>
          <cell r="F65">
            <v>8.2758277429480762E-2</v>
          </cell>
          <cell r="G65">
            <v>0.35428843041655228</v>
          </cell>
          <cell r="H65">
            <v>-7.0573374215451415E-2</v>
          </cell>
          <cell r="I65">
            <v>-2.3165865264718321E-2</v>
          </cell>
          <cell r="J65">
            <v>-0.12772281539897773</v>
          </cell>
          <cell r="K65">
            <v>-9.4208655235241509E-2</v>
          </cell>
          <cell r="L65">
            <v>0.23269600015179989</v>
          </cell>
          <cell r="M65">
            <v>-9.9457869983446023E-2</v>
          </cell>
          <cell r="N65">
            <v>0.13036568704098891</v>
          </cell>
          <cell r="O65">
            <v>-4.8543503951585888E-2</v>
          </cell>
          <cell r="P65">
            <v>6.9268920652731103E-2</v>
          </cell>
          <cell r="Q65">
            <v>-8.1489098862838685E-2</v>
          </cell>
          <cell r="R65">
            <v>-0.24434514847499925</v>
          </cell>
          <cell r="S65">
            <v>0.1921920361116658</v>
          </cell>
          <cell r="T65">
            <v>7.5388689999632261E-2</v>
          </cell>
          <cell r="U65">
            <v>0.24725862576263566</v>
          </cell>
          <cell r="V65">
            <v>-0.1492432366184312</v>
          </cell>
          <cell r="W65">
            <v>-0.10495089601997952</v>
          </cell>
          <cell r="X65">
            <v>1.6267539292788093E-2</v>
          </cell>
          <cell r="Y65">
            <v>-0.18008196031005097</v>
          </cell>
          <cell r="Z65">
            <v>7.1908433151525078E-2</v>
          </cell>
          <cell r="AA65">
            <v>-0.32481539343129323</v>
          </cell>
          <cell r="AB65">
            <v>0.15753518214717596</v>
          </cell>
          <cell r="AC65">
            <v>0.12960657048866089</v>
          </cell>
          <cell r="AD65">
            <v>2.3906096102676928E-2</v>
          </cell>
          <cell r="AE65">
            <v>1.2426273021554154E-2</v>
          </cell>
          <cell r="AF65">
            <v>-6.7177663021278131E-2</v>
          </cell>
          <cell r="AG65">
            <v>-0.17511628413375774</v>
          </cell>
          <cell r="AH65">
            <v>0</v>
          </cell>
        </row>
        <row r="67">
          <cell r="B67" t="str">
            <v>ARI</v>
          </cell>
          <cell r="C67" t="str">
            <v>ATL</v>
          </cell>
          <cell r="D67" t="str">
            <v>BAL</v>
          </cell>
          <cell r="E67" t="str">
            <v>BUF</v>
          </cell>
          <cell r="F67" t="str">
            <v>CAR</v>
          </cell>
          <cell r="G67" t="str">
            <v>CHI</v>
          </cell>
          <cell r="H67" t="str">
            <v>CIN</v>
          </cell>
          <cell r="I67" t="str">
            <v>CLE</v>
          </cell>
          <cell r="J67" t="str">
            <v>DAL</v>
          </cell>
          <cell r="K67" t="str">
            <v>DEN</v>
          </cell>
          <cell r="L67" t="str">
            <v>DET</v>
          </cell>
          <cell r="M67" t="str">
            <v>GB</v>
          </cell>
          <cell r="N67" t="str">
            <v>HOU</v>
          </cell>
          <cell r="O67" t="str">
            <v>IND</v>
          </cell>
          <cell r="P67" t="str">
            <v>JAX</v>
          </cell>
          <cell r="Q67" t="str">
            <v>KC</v>
          </cell>
          <cell r="R67" t="str">
            <v>LAC</v>
          </cell>
          <cell r="S67" t="str">
            <v>LAR</v>
          </cell>
          <cell r="T67" t="str">
            <v>LV</v>
          </cell>
          <cell r="U67" t="str">
            <v>MIA</v>
          </cell>
          <cell r="V67" t="str">
            <v>MIN</v>
          </cell>
          <cell r="W67" t="str">
            <v>NE</v>
          </cell>
          <cell r="X67" t="str">
            <v>NO</v>
          </cell>
          <cell r="Y67" t="str">
            <v>NYG</v>
          </cell>
          <cell r="Z67" t="str">
            <v>NYJ</v>
          </cell>
          <cell r="AA67" t="str">
            <v>PHI</v>
          </cell>
          <cell r="AB67" t="str">
            <v>PIT</v>
          </cell>
          <cell r="AC67" t="str">
            <v>SEA</v>
          </cell>
          <cell r="AD67" t="str">
            <v>SF</v>
          </cell>
          <cell r="AE67" t="str">
            <v>TB</v>
          </cell>
          <cell r="AF67" t="str">
            <v>TEN</v>
          </cell>
          <cell r="AG67" t="str">
            <v>WAS</v>
          </cell>
          <cell r="AH67" t="str">
            <v>LEAGUE</v>
          </cell>
        </row>
        <row r="68">
          <cell r="B68">
            <v>0.14673904567010268</v>
          </cell>
          <cell r="C68">
            <v>0.12641411360734994</v>
          </cell>
          <cell r="D68">
            <v>-0.11608557712577144</v>
          </cell>
          <cell r="E68">
            <v>-2.2174880806438826E-2</v>
          </cell>
          <cell r="F68">
            <v>1.8379553381078328E-2</v>
          </cell>
          <cell r="G68">
            <v>0.14650907165911489</v>
          </cell>
          <cell r="H68">
            <v>-7.3135508290592177E-2</v>
          </cell>
          <cell r="I68">
            <v>0.11106223633692239</v>
          </cell>
          <cell r="J68">
            <v>-0.14256225661210797</v>
          </cell>
          <cell r="K68">
            <v>-1.1966437637232569E-2</v>
          </cell>
          <cell r="L68">
            <v>5.0380331431016764E-2</v>
          </cell>
          <cell r="M68">
            <v>0.12581694752883477</v>
          </cell>
          <cell r="N68">
            <v>8.5978821493717897E-2</v>
          </cell>
          <cell r="O68">
            <v>-1.6476833503752675E-3</v>
          </cell>
          <cell r="P68">
            <v>-0.14302445132301145</v>
          </cell>
          <cell r="Q68">
            <v>1.1630798921106966E-2</v>
          </cell>
          <cell r="R68">
            <v>0.14647734309487645</v>
          </cell>
          <cell r="S68">
            <v>1.8334497022998379E-2</v>
          </cell>
          <cell r="T68">
            <v>1.9741658762560461E-2</v>
          </cell>
          <cell r="U68">
            <v>-0.11351598479604028</v>
          </cell>
          <cell r="V68">
            <v>-2.9264816834292537E-2</v>
          </cell>
          <cell r="W68">
            <v>-1.4053595004229355E-2</v>
          </cell>
          <cell r="X68">
            <v>7.8441213599250437E-3</v>
          </cell>
          <cell r="Y68">
            <v>0.14143506021876223</v>
          </cell>
          <cell r="Z68">
            <v>-1.5600283410875618E-2</v>
          </cell>
          <cell r="AA68">
            <v>-2.1205989828859725E-2</v>
          </cell>
          <cell r="AB68">
            <v>-7.519457394868781E-2</v>
          </cell>
          <cell r="AC68">
            <v>1.0592558513576052E-2</v>
          </cell>
          <cell r="AD68">
            <v>-0.19014130711138622</v>
          </cell>
          <cell r="AE68">
            <v>-1.2411577252842851E-2</v>
          </cell>
          <cell r="AF68">
            <v>-0.26521177480998714</v>
          </cell>
          <cell r="AG68">
            <v>-0.12216434463610126</v>
          </cell>
          <cell r="AH68">
            <v>0</v>
          </cell>
        </row>
        <row r="69">
          <cell r="B69">
            <v>-2.0553475489336732E-2</v>
          </cell>
          <cell r="C69">
            <v>8.8543546430460432E-2</v>
          </cell>
          <cell r="D69">
            <v>5.5424271824999344E-3</v>
          </cell>
          <cell r="E69">
            <v>-0.36819047145234407</v>
          </cell>
          <cell r="F69">
            <v>-3.7961511653833178E-2</v>
          </cell>
          <cell r="G69">
            <v>1.6150644767379908E-2</v>
          </cell>
          <cell r="H69">
            <v>-8.787993676929759E-2</v>
          </cell>
          <cell r="I69">
            <v>8.2111196638233561E-2</v>
          </cell>
          <cell r="J69">
            <v>-7.4393007074809281E-2</v>
          </cell>
          <cell r="K69">
            <v>0.10835508106528195</v>
          </cell>
          <cell r="L69">
            <v>0.14773063897889546</v>
          </cell>
          <cell r="M69">
            <v>0.25791854441959805</v>
          </cell>
          <cell r="N69">
            <v>0.1964290369700136</v>
          </cell>
          <cell r="O69">
            <v>-7.4099744421880498E-2</v>
          </cell>
          <cell r="P69">
            <v>7.1225690820848425E-2</v>
          </cell>
          <cell r="Q69">
            <v>-7.6100409557919302E-2</v>
          </cell>
          <cell r="R69">
            <v>0.10619969038751037</v>
          </cell>
          <cell r="S69">
            <v>-0.10166099998229325</v>
          </cell>
          <cell r="T69">
            <v>0.14658498414111609</v>
          </cell>
          <cell r="U69">
            <v>-0.22520836434473199</v>
          </cell>
          <cell r="V69">
            <v>-1.8751996686364202E-2</v>
          </cell>
          <cell r="W69">
            <v>-0.10341054190482599</v>
          </cell>
          <cell r="X69">
            <v>2.1203135387549039E-2</v>
          </cell>
          <cell r="Y69">
            <v>0.176682143786273</v>
          </cell>
          <cell r="Z69">
            <v>-0.13003830346938278</v>
          </cell>
          <cell r="AA69">
            <v>-0.11010643370829987</v>
          </cell>
          <cell r="AB69">
            <v>-0.10940648627382055</v>
          </cell>
          <cell r="AC69">
            <v>0.15826602663749612</v>
          </cell>
          <cell r="AD69">
            <v>-0.23485713362519409</v>
          </cell>
          <cell r="AE69">
            <v>-3.0576532565995677E-2</v>
          </cell>
          <cell r="AF69">
            <v>-7.8341318993023407E-2</v>
          </cell>
          <cell r="AG69">
            <v>8.3792599907674042E-2</v>
          </cell>
          <cell r="AH69">
            <v>0</v>
          </cell>
        </row>
        <row r="70">
          <cell r="B70">
            <v>-3.1860834499217866E-2</v>
          </cell>
          <cell r="C70">
            <v>-2.5918996830449317E-2</v>
          </cell>
          <cell r="D70">
            <v>-0.29463077038259622</v>
          </cell>
          <cell r="E70">
            <v>-0.21420782141661926</v>
          </cell>
          <cell r="F70">
            <v>7.0834342757961452E-2</v>
          </cell>
          <cell r="G70">
            <v>0.46501393375720584</v>
          </cell>
          <cell r="H70">
            <v>0.14639419626170452</v>
          </cell>
          <cell r="I70">
            <v>2.4794394933718038E-2</v>
          </cell>
          <cell r="J70">
            <v>-0.12156731263786882</v>
          </cell>
          <cell r="K70">
            <v>-1.6018718594131853E-2</v>
          </cell>
          <cell r="L70">
            <v>0.18865888402176004</v>
          </cell>
          <cell r="M70">
            <v>-9.3205448715406002E-4</v>
          </cell>
          <cell r="N70">
            <v>0.12083145658776219</v>
          </cell>
          <cell r="O70">
            <v>8.4738052262506424E-3</v>
          </cell>
          <cell r="P70">
            <v>-0.19198769745207409</v>
          </cell>
          <cell r="Q70">
            <v>-0.20340760209571038</v>
          </cell>
          <cell r="R70">
            <v>0.30269704452699642</v>
          </cell>
          <cell r="S70">
            <v>-0.23158339765587041</v>
          </cell>
          <cell r="T70">
            <v>-0.19700020391715356</v>
          </cell>
          <cell r="U70">
            <v>-8.8522952395865939E-2</v>
          </cell>
          <cell r="V70">
            <v>0.25967816837410707</v>
          </cell>
          <cell r="W70">
            <v>-6.5883748058376837E-2</v>
          </cell>
          <cell r="X70">
            <v>0.2550689113486343</v>
          </cell>
          <cell r="Y70">
            <v>0.23047174624513647</v>
          </cell>
          <cell r="Z70">
            <v>-0.10347245568814854</v>
          </cell>
          <cell r="AA70">
            <v>0.19833849711044102</v>
          </cell>
          <cell r="AB70">
            <v>-2.1516179719050605E-3</v>
          </cell>
          <cell r="AC70">
            <v>0.14744020277473696</v>
          </cell>
          <cell r="AD70">
            <v>-0.24572574230765334</v>
          </cell>
          <cell r="AE70">
            <v>2.8244794283426491E-2</v>
          </cell>
          <cell r="AF70">
            <v>-0.37459953728405176</v>
          </cell>
          <cell r="AG70">
            <v>-0.11623861457696162</v>
          </cell>
          <cell r="AH70">
            <v>0</v>
          </cell>
        </row>
        <row r="71">
          <cell r="B71">
            <v>-3.1860834499217866E-2</v>
          </cell>
          <cell r="C71">
            <v>-2.5918996830449317E-2</v>
          </cell>
          <cell r="D71">
            <v>-0.29463077038259622</v>
          </cell>
          <cell r="E71">
            <v>-0.21420782141661926</v>
          </cell>
          <cell r="F71">
            <v>7.0834342757961452E-2</v>
          </cell>
          <cell r="G71">
            <v>0.46501393375720584</v>
          </cell>
          <cell r="H71">
            <v>0.14639419626170452</v>
          </cell>
          <cell r="I71">
            <v>2.4794394933718038E-2</v>
          </cell>
          <cell r="J71">
            <v>-0.12156731263786882</v>
          </cell>
          <cell r="K71">
            <v>-1.6018718594131853E-2</v>
          </cell>
          <cell r="L71">
            <v>0.18865888402176004</v>
          </cell>
          <cell r="M71">
            <v>-9.3205448715406002E-4</v>
          </cell>
          <cell r="N71">
            <v>0.12083145658776219</v>
          </cell>
          <cell r="O71">
            <v>8.4738052262506424E-3</v>
          </cell>
          <cell r="P71">
            <v>-0.19198769745207409</v>
          </cell>
          <cell r="Q71">
            <v>-0.20340760209571038</v>
          </cell>
          <cell r="R71">
            <v>0.30269704452699642</v>
          </cell>
          <cell r="S71">
            <v>-0.23158339765587041</v>
          </cell>
          <cell r="T71">
            <v>-0.19700020391715356</v>
          </cell>
          <cell r="U71">
            <v>-8.8522952395865939E-2</v>
          </cell>
          <cell r="V71">
            <v>0.25967816837410707</v>
          </cell>
          <cell r="W71">
            <v>-6.5883748058376837E-2</v>
          </cell>
          <cell r="X71">
            <v>0.2550689113486343</v>
          </cell>
          <cell r="Y71">
            <v>0.23047174624513647</v>
          </cell>
          <cell r="Z71">
            <v>-0.10347245568814854</v>
          </cell>
          <cell r="AA71">
            <v>0.19833849711044102</v>
          </cell>
          <cell r="AB71">
            <v>-2.1516179719050605E-3</v>
          </cell>
          <cell r="AC71">
            <v>0.14744020277473696</v>
          </cell>
          <cell r="AD71">
            <v>-0.24572574230765334</v>
          </cell>
          <cell r="AE71">
            <v>2.8244794283426491E-2</v>
          </cell>
          <cell r="AF71">
            <v>-0.37459953728405176</v>
          </cell>
          <cell r="AG71">
            <v>-0.11623861457696162</v>
          </cell>
          <cell r="AH71">
            <v>0</v>
          </cell>
        </row>
        <row r="76">
          <cell r="B76" t="str">
            <v>ARI</v>
          </cell>
          <cell r="C76" t="str">
            <v>ATL</v>
          </cell>
          <cell r="D76" t="str">
            <v>BAL</v>
          </cell>
          <cell r="E76" t="str">
            <v>BUF</v>
          </cell>
          <cell r="F76" t="str">
            <v>CAR</v>
          </cell>
          <cell r="G76" t="str">
            <v>CHI</v>
          </cell>
          <cell r="H76" t="str">
            <v>CIN</v>
          </cell>
          <cell r="I76" t="str">
            <v>CLE</v>
          </cell>
          <cell r="J76" t="str">
            <v>DAL</v>
          </cell>
          <cell r="K76" t="str">
            <v>DEN</v>
          </cell>
          <cell r="L76" t="str">
            <v>DET</v>
          </cell>
          <cell r="M76" t="str">
            <v>GB</v>
          </cell>
          <cell r="N76" t="str">
            <v>HOU</v>
          </cell>
          <cell r="O76" t="str">
            <v>IND</v>
          </cell>
          <cell r="P76" t="str">
            <v>JAX</v>
          </cell>
          <cell r="Q76" t="str">
            <v>KC</v>
          </cell>
          <cell r="R76" t="str">
            <v>LAC</v>
          </cell>
          <cell r="S76" t="str">
            <v>LAR</v>
          </cell>
          <cell r="T76" t="str">
            <v>LV</v>
          </cell>
          <cell r="U76" t="str">
            <v>MIA</v>
          </cell>
          <cell r="V76" t="str">
            <v>MIN</v>
          </cell>
          <cell r="W76" t="str">
            <v>NE</v>
          </cell>
          <cell r="X76" t="str">
            <v>NO</v>
          </cell>
          <cell r="Y76" t="str">
            <v>NYG</v>
          </cell>
          <cell r="Z76" t="str">
            <v>NYJ</v>
          </cell>
          <cell r="AA76" t="str">
            <v>PHI</v>
          </cell>
          <cell r="AB76" t="str">
            <v>PIT</v>
          </cell>
          <cell r="AC76" t="str">
            <v>SEA</v>
          </cell>
          <cell r="AD76" t="str">
            <v>SF</v>
          </cell>
          <cell r="AE76" t="str">
            <v>TB</v>
          </cell>
          <cell r="AF76" t="str">
            <v>TEN</v>
          </cell>
          <cell r="AG76" t="str">
            <v>WAS</v>
          </cell>
          <cell r="AH76" t="str">
            <v>LEAGUE</v>
          </cell>
        </row>
        <row r="77">
          <cell r="B77">
            <v>-0.27246866899273248</v>
          </cell>
          <cell r="C77">
            <v>0.14152889491874887</v>
          </cell>
          <cell r="D77">
            <v>4.3727235832559747E-2</v>
          </cell>
          <cell r="E77">
            <v>0.13862243294296706</v>
          </cell>
          <cell r="F77">
            <v>-0.28459583821751611</v>
          </cell>
          <cell r="G77">
            <v>-0.25750623387976351</v>
          </cell>
          <cell r="H77">
            <v>0.15503400759114125</v>
          </cell>
          <cell r="I77">
            <v>0.15566131172105752</v>
          </cell>
          <cell r="J77">
            <v>-0.11408786212006189</v>
          </cell>
          <cell r="K77">
            <v>-0.1599464979324681</v>
          </cell>
          <cell r="L77">
            <v>6.9967780505605787E-2</v>
          </cell>
          <cell r="M77">
            <v>-9.4287699032057026E-2</v>
          </cell>
          <cell r="N77">
            <v>-0.1314899336909425</v>
          </cell>
          <cell r="O77">
            <v>-0.30224003608228311</v>
          </cell>
          <cell r="P77">
            <v>0.10426657914797863</v>
          </cell>
          <cell r="Q77">
            <v>0.23127116248821131</v>
          </cell>
          <cell r="R77">
            <v>-9.2772022405899629E-3</v>
          </cell>
          <cell r="S77">
            <v>-9.739944151233304E-4</v>
          </cell>
          <cell r="T77">
            <v>8.1266924839769911E-2</v>
          </cell>
          <cell r="U77">
            <v>0.25758870229554454</v>
          </cell>
          <cell r="V77">
            <v>-6.5110873108780429E-2</v>
          </cell>
          <cell r="W77">
            <v>-7.6908939882040298E-2</v>
          </cell>
          <cell r="X77">
            <v>-9.0363453454487333E-3</v>
          </cell>
          <cell r="Y77">
            <v>-5.1673586883701238E-2</v>
          </cell>
          <cell r="Z77">
            <v>-0.12826375806102983</v>
          </cell>
          <cell r="AA77">
            <v>1.2679093538325026E-3</v>
          </cell>
          <cell r="AB77">
            <v>-5.5966952667604791E-2</v>
          </cell>
          <cell r="AC77">
            <v>0.15329957655387955</v>
          </cell>
          <cell r="AD77">
            <v>0.17609904219079406</v>
          </cell>
          <cell r="AE77">
            <v>9.4148788162121883E-2</v>
          </cell>
          <cell r="AF77">
            <v>0.15730682669772444</v>
          </cell>
          <cell r="AG77">
            <v>-3.9077093415358581E-2</v>
          </cell>
          <cell r="AH77">
            <v>0</v>
          </cell>
        </row>
        <row r="78">
          <cell r="B78">
            <v>-6.9199141629609495E-3</v>
          </cell>
          <cell r="C78">
            <v>-2.1855070559662571E-2</v>
          </cell>
          <cell r="D78">
            <v>4.4953162424963895E-2</v>
          </cell>
          <cell r="E78">
            <v>0.27809800737029361</v>
          </cell>
          <cell r="F78">
            <v>0.12874552949029247</v>
          </cell>
          <cell r="G78">
            <v>-0.15484705022497164</v>
          </cell>
          <cell r="H78">
            <v>8.0449057365229865E-3</v>
          </cell>
          <cell r="I78">
            <v>-7.4042852726949882E-2</v>
          </cell>
          <cell r="J78">
            <v>0.1440228026389373</v>
          </cell>
          <cell r="K78">
            <v>-3.9255491691053107E-2</v>
          </cell>
          <cell r="L78">
            <v>4.2030848760415428E-2</v>
          </cell>
          <cell r="M78">
            <v>0.14698704029573822</v>
          </cell>
          <cell r="N78">
            <v>-0.24005028899912428</v>
          </cell>
          <cell r="O78">
            <v>-0.15316152238199565</v>
          </cell>
          <cell r="P78">
            <v>9.2975531712304882E-2</v>
          </cell>
          <cell r="Q78">
            <v>0.23908298195675512</v>
          </cell>
          <cell r="R78">
            <v>-1.5292711174803623E-2</v>
          </cell>
          <cell r="S78">
            <v>-0.26563003165840759</v>
          </cell>
          <cell r="T78">
            <v>-0.19340833896134446</v>
          </cell>
          <cell r="U78">
            <v>-8.0418055811677297E-2</v>
          </cell>
          <cell r="V78">
            <v>-8.5807209047330912E-2</v>
          </cell>
          <cell r="W78">
            <v>-6.2966361539084581E-2</v>
          </cell>
          <cell r="X78">
            <v>-2.5131099848502696E-2</v>
          </cell>
          <cell r="Y78">
            <v>0.19409470986956387</v>
          </cell>
          <cell r="Z78">
            <v>-6.0738556189557383E-2</v>
          </cell>
          <cell r="AA78">
            <v>0.13176225491855706</v>
          </cell>
          <cell r="AB78">
            <v>-2.1977393479782437E-2</v>
          </cell>
          <cell r="AC78">
            <v>2.4712359609683328E-2</v>
          </cell>
          <cell r="AD78">
            <v>0.10216947535949705</v>
          </cell>
          <cell r="AE78">
            <v>8.0798012284362453E-2</v>
          </cell>
          <cell r="AF78">
            <v>-9.0880743007274875E-2</v>
          </cell>
          <cell r="AG78">
            <v>-0.14604257506386742</v>
          </cell>
          <cell r="AH78">
            <v>0</v>
          </cell>
        </row>
        <row r="79">
          <cell r="B79">
            <v>-0.16232139549403038</v>
          </cell>
          <cell r="C79">
            <v>-0.1498081982024827</v>
          </cell>
          <cell r="D79">
            <v>-4.1089209448452867E-2</v>
          </cell>
          <cell r="E79">
            <v>0.27738136046396189</v>
          </cell>
          <cell r="F79">
            <v>-0.26781695641277681</v>
          </cell>
          <cell r="G79">
            <v>1.4490696514417733E-2</v>
          </cell>
          <cell r="H79">
            <v>0.25232210612446931</v>
          </cell>
          <cell r="I79">
            <v>1.0923582841956204E-2</v>
          </cell>
          <cell r="J79">
            <v>0.15251114152576559</v>
          </cell>
          <cell r="K79">
            <v>-0.15441958650251161</v>
          </cell>
          <cell r="L79">
            <v>0.24710642095785257</v>
          </cell>
          <cell r="M79">
            <v>-0.25779907527158702</v>
          </cell>
          <cell r="N79">
            <v>-0.32659870854381917</v>
          </cell>
          <cell r="O79">
            <v>-0.34565513943468829</v>
          </cell>
          <cell r="P79">
            <v>0.17432857766030954</v>
          </cell>
          <cell r="Q79">
            <v>0.48598532403638167</v>
          </cell>
          <cell r="R79">
            <v>5.3575807538933859E-2</v>
          </cell>
          <cell r="S79">
            <v>-9.3363336322515068E-3</v>
          </cell>
          <cell r="T79">
            <v>0.11393901258388717</v>
          </cell>
          <cell r="U79">
            <v>0.24079371602407482</v>
          </cell>
          <cell r="V79">
            <v>8.2351802685117242E-2</v>
          </cell>
          <cell r="W79">
            <v>-8.988658149646428E-2</v>
          </cell>
          <cell r="X79">
            <v>-0.15321256294361726</v>
          </cell>
          <cell r="Y79">
            <v>-3.3862168634331134E-2</v>
          </cell>
          <cell r="Z79">
            <v>-0.1912505364842087</v>
          </cell>
          <cell r="AA79">
            <v>0.30539653548236129</v>
          </cell>
          <cell r="AB79">
            <v>0.11287608092492149</v>
          </cell>
          <cell r="AC79">
            <v>2.2932454428681987E-2</v>
          </cell>
          <cell r="AD79">
            <v>0.20762145021303932</v>
          </cell>
          <cell r="AE79">
            <v>-0.117746725244533</v>
          </cell>
          <cell r="AF79">
            <v>-9.4759244011152613E-2</v>
          </cell>
          <cell r="AG79">
            <v>-0.19980509128185373</v>
          </cell>
          <cell r="AH79">
            <v>0</v>
          </cell>
        </row>
        <row r="80">
          <cell r="B80">
            <v>-0.16232139549403038</v>
          </cell>
          <cell r="C80">
            <v>-0.1498081982024827</v>
          </cell>
          <cell r="D80">
            <v>-4.1089209448452867E-2</v>
          </cell>
          <cell r="E80">
            <v>0.27738136046396189</v>
          </cell>
          <cell r="F80">
            <v>-0.26781695641277681</v>
          </cell>
          <cell r="G80">
            <v>1.4490696514417733E-2</v>
          </cell>
          <cell r="H80">
            <v>0.25232210612446931</v>
          </cell>
          <cell r="I80">
            <v>1.0923582841956204E-2</v>
          </cell>
          <cell r="J80">
            <v>0.15251114152576559</v>
          </cell>
          <cell r="K80">
            <v>-0.15441958650251161</v>
          </cell>
          <cell r="L80">
            <v>0.24710642095785257</v>
          </cell>
          <cell r="M80">
            <v>-0.25779907527158702</v>
          </cell>
          <cell r="N80">
            <v>-0.32659870854381917</v>
          </cell>
          <cell r="O80">
            <v>-0.34565513943468829</v>
          </cell>
          <cell r="P80">
            <v>0.17432857766030954</v>
          </cell>
          <cell r="Q80">
            <v>0.48598532403638167</v>
          </cell>
          <cell r="R80">
            <v>5.3575807538933859E-2</v>
          </cell>
          <cell r="S80">
            <v>-9.3363336322515068E-3</v>
          </cell>
          <cell r="T80">
            <v>0.11393901258388717</v>
          </cell>
          <cell r="U80">
            <v>0.24079371602407482</v>
          </cell>
          <cell r="V80">
            <v>8.2351802685117242E-2</v>
          </cell>
          <cell r="W80">
            <v>-8.988658149646428E-2</v>
          </cell>
          <cell r="X80">
            <v>-0.15321256294361726</v>
          </cell>
          <cell r="Y80">
            <v>-3.3862168634331134E-2</v>
          </cell>
          <cell r="Z80">
            <v>-0.1912505364842087</v>
          </cell>
          <cell r="AA80">
            <v>0.30539653548236129</v>
          </cell>
          <cell r="AB80">
            <v>0.11287608092492149</v>
          </cell>
          <cell r="AC80">
            <v>2.2932454428681987E-2</v>
          </cell>
          <cell r="AD80">
            <v>0.20762145021303932</v>
          </cell>
          <cell r="AE80">
            <v>-0.117746725244533</v>
          </cell>
          <cell r="AF80">
            <v>-9.4759244011152613E-2</v>
          </cell>
          <cell r="AG80">
            <v>-0.19980509128185373</v>
          </cell>
          <cell r="AH80">
            <v>0</v>
          </cell>
        </row>
        <row r="82">
          <cell r="B82" t="str">
            <v>ARI</v>
          </cell>
          <cell r="C82" t="str">
            <v>ATL</v>
          </cell>
          <cell r="D82" t="str">
            <v>BAL</v>
          </cell>
          <cell r="E82" t="str">
            <v>BUF</v>
          </cell>
          <cell r="F82" t="str">
            <v>CAR</v>
          </cell>
          <cell r="G82" t="str">
            <v>CHI</v>
          </cell>
          <cell r="H82" t="str">
            <v>CIN</v>
          </cell>
          <cell r="I82" t="str">
            <v>CLE</v>
          </cell>
          <cell r="J82" t="str">
            <v>DAL</v>
          </cell>
          <cell r="K82" t="str">
            <v>DEN</v>
          </cell>
          <cell r="L82" t="str">
            <v>DET</v>
          </cell>
          <cell r="M82" t="str">
            <v>GB</v>
          </cell>
          <cell r="N82" t="str">
            <v>HOU</v>
          </cell>
          <cell r="O82" t="str">
            <v>IND</v>
          </cell>
          <cell r="P82" t="str">
            <v>JAX</v>
          </cell>
          <cell r="Q82" t="str">
            <v>KC</v>
          </cell>
          <cell r="R82" t="str">
            <v>LAC</v>
          </cell>
          <cell r="S82" t="str">
            <v>LAR</v>
          </cell>
          <cell r="T82" t="str">
            <v>LV</v>
          </cell>
          <cell r="U82" t="str">
            <v>MIA</v>
          </cell>
          <cell r="V82" t="str">
            <v>MIN</v>
          </cell>
          <cell r="W82" t="str">
            <v>NE</v>
          </cell>
          <cell r="X82" t="str">
            <v>NO</v>
          </cell>
          <cell r="Y82" t="str">
            <v>NYG</v>
          </cell>
          <cell r="Z82" t="str">
            <v>NYJ</v>
          </cell>
          <cell r="AA82" t="str">
            <v>PHI</v>
          </cell>
          <cell r="AB82" t="str">
            <v>PIT</v>
          </cell>
          <cell r="AC82" t="str">
            <v>SEA</v>
          </cell>
          <cell r="AD82" t="str">
            <v>SF</v>
          </cell>
          <cell r="AE82" t="str">
            <v>TB</v>
          </cell>
          <cell r="AF82" t="str">
            <v>TEN</v>
          </cell>
          <cell r="AG82" t="str">
            <v>WAS</v>
          </cell>
          <cell r="AH82" t="str">
            <v>LEAGUE</v>
          </cell>
        </row>
        <row r="83">
          <cell r="B83">
            <v>-6.3588825036279314E-2</v>
          </cell>
          <cell r="C83">
            <v>7.3943515737516827E-2</v>
          </cell>
          <cell r="D83">
            <v>0.20521099299289536</v>
          </cell>
          <cell r="E83">
            <v>7.267281479482425E-2</v>
          </cell>
          <cell r="F83">
            <v>4.2411122678255427E-2</v>
          </cell>
          <cell r="G83">
            <v>5.2983097545202217E-2</v>
          </cell>
          <cell r="H83">
            <v>1.4797530262137662E-2</v>
          </cell>
          <cell r="I83">
            <v>-8.6791225435368241E-3</v>
          </cell>
          <cell r="J83">
            <v>-2.9477660001064637E-2</v>
          </cell>
          <cell r="K83">
            <v>5.3103005076802309E-2</v>
          </cell>
          <cell r="L83">
            <v>4.0825825177676862E-2</v>
          </cell>
          <cell r="M83">
            <v>1.1464025716031029E-3</v>
          </cell>
          <cell r="N83">
            <v>-0.11782416450166609</v>
          </cell>
          <cell r="O83">
            <v>-0.11923392117986349</v>
          </cell>
          <cell r="P83">
            <v>8.1640690311605424E-3</v>
          </cell>
          <cell r="Q83">
            <v>0.12130979149878589</v>
          </cell>
          <cell r="R83">
            <v>-6.4476492575730335E-2</v>
          </cell>
          <cell r="S83">
            <v>-0.11573807622803349</v>
          </cell>
          <cell r="T83">
            <v>0.10609427521407197</v>
          </cell>
          <cell r="U83">
            <v>8.5654164048860809E-2</v>
          </cell>
          <cell r="V83">
            <v>-9.0981060665659239E-2</v>
          </cell>
          <cell r="W83">
            <v>-4.4834620859416349E-2</v>
          </cell>
          <cell r="X83">
            <v>2.3597285672019915E-2</v>
          </cell>
          <cell r="Y83">
            <v>8.7694956158857196E-3</v>
          </cell>
          <cell r="Z83">
            <v>-7.3643777994163259E-2</v>
          </cell>
          <cell r="AA83">
            <v>0.1740066484311526</v>
          </cell>
          <cell r="AB83">
            <v>-4.9864666772004906E-2</v>
          </cell>
          <cell r="AC83">
            <v>-6.8757446546738835E-2</v>
          </cell>
          <cell r="AD83">
            <v>3.1655465021179892E-2</v>
          </cell>
          <cell r="AE83">
            <v>-0.12077854710898604</v>
          </cell>
          <cell r="AF83">
            <v>-5.1347535056288696E-2</v>
          </cell>
          <cell r="AG83">
            <v>-0.13629655026729554</v>
          </cell>
          <cell r="AH83">
            <v>0</v>
          </cell>
        </row>
        <row r="84">
          <cell r="B84">
            <v>-7.4260293659627954E-3</v>
          </cell>
          <cell r="C84">
            <v>9.7608263692891328E-2</v>
          </cell>
          <cell r="D84">
            <v>0.1015915336127966</v>
          </cell>
          <cell r="E84">
            <v>9.0614909791255499E-4</v>
          </cell>
          <cell r="F84">
            <v>-5.6547001548455912E-2</v>
          </cell>
          <cell r="G84">
            <v>-5.779697857095744E-2</v>
          </cell>
          <cell r="H84">
            <v>0.14266273943937213</v>
          </cell>
          <cell r="I84">
            <v>7.0995935519308967E-2</v>
          </cell>
          <cell r="J84">
            <v>1.3042215496861034E-3</v>
          </cell>
          <cell r="K84">
            <v>-8.2040679031648883E-2</v>
          </cell>
          <cell r="L84">
            <v>2.5115865378328675E-2</v>
          </cell>
          <cell r="M84">
            <v>0.33170228935064477</v>
          </cell>
          <cell r="N84">
            <v>-0.21786690600788899</v>
          </cell>
          <cell r="O84">
            <v>-4.8812323308452026E-2</v>
          </cell>
          <cell r="P84">
            <v>-0.10899814533387525</v>
          </cell>
          <cell r="Q84">
            <v>-7.2281608685134321E-3</v>
          </cell>
          <cell r="R84">
            <v>-8.45184586821498E-2</v>
          </cell>
          <cell r="S84">
            <v>-8.9120315825554769E-2</v>
          </cell>
          <cell r="T84">
            <v>0.15980788291401299</v>
          </cell>
          <cell r="U84">
            <v>2.2188185784124716E-2</v>
          </cell>
          <cell r="V84">
            <v>-7.186197345699849E-2</v>
          </cell>
          <cell r="W84">
            <v>6.94073016145903E-2</v>
          </cell>
          <cell r="X84">
            <v>-9.7779295184550585E-2</v>
          </cell>
          <cell r="Y84">
            <v>6.0089831949689372E-2</v>
          </cell>
          <cell r="Z84">
            <v>-0.24943714703788006</v>
          </cell>
          <cell r="AA84">
            <v>9.6484370608400788E-2</v>
          </cell>
          <cell r="AB84">
            <v>9.6466504514769624E-2</v>
          </cell>
          <cell r="AC84">
            <v>-7.2236473106389365E-2</v>
          </cell>
          <cell r="AD84">
            <v>2.0860152693093666E-2</v>
          </cell>
          <cell r="AE84">
            <v>-5.1415369766503842E-2</v>
          </cell>
          <cell r="AF84">
            <v>-4.5064664274034251E-2</v>
          </cell>
          <cell r="AG84">
            <v>-5.0999235785134954E-2</v>
          </cell>
          <cell r="AH84">
            <v>0</v>
          </cell>
        </row>
        <row r="85">
          <cell r="B85">
            <v>3.3810442245152186E-2</v>
          </cell>
          <cell r="C85">
            <v>0.22908490581103741</v>
          </cell>
          <cell r="D85">
            <v>8.8731758371386513E-2</v>
          </cell>
          <cell r="E85">
            <v>0.36805867363551414</v>
          </cell>
          <cell r="F85">
            <v>-7.1916820913437721E-2</v>
          </cell>
          <cell r="G85">
            <v>0.16377159004869807</v>
          </cell>
          <cell r="H85">
            <v>-7.8611015383688324E-2</v>
          </cell>
          <cell r="I85">
            <v>7.3789507585077976E-2</v>
          </cell>
          <cell r="J85">
            <v>0.26777319134472127</v>
          </cell>
          <cell r="K85">
            <v>-0.28722171329856405</v>
          </cell>
          <cell r="L85">
            <v>-6.0919395129652582E-2</v>
          </cell>
          <cell r="M85">
            <v>-0.2596017589914954</v>
          </cell>
          <cell r="N85">
            <v>-0.43737464651290836</v>
          </cell>
          <cell r="O85">
            <v>-0.43588728499402207</v>
          </cell>
          <cell r="P85">
            <v>5.128190514669153E-2</v>
          </cell>
          <cell r="Q85">
            <v>-0.17482994907207508</v>
          </cell>
          <cell r="R85">
            <v>0.12999515694319541</v>
          </cell>
          <cell r="S85">
            <v>0.183093350341616</v>
          </cell>
          <cell r="T85">
            <v>-0.13775647470191585</v>
          </cell>
          <cell r="U85">
            <v>-0.35541719130379817</v>
          </cell>
          <cell r="V85">
            <v>-0.31180429116058506</v>
          </cell>
          <cell r="W85">
            <v>-7.0578552052592253E-2</v>
          </cell>
          <cell r="X85">
            <v>6.3677227654810417E-2</v>
          </cell>
          <cell r="Y85">
            <v>6.8839916784644142E-2</v>
          </cell>
          <cell r="Z85">
            <v>-0.10676410392629834</v>
          </cell>
          <cell r="AA85">
            <v>0.26078605101574093</v>
          </cell>
          <cell r="AB85">
            <v>0.21753841720241504</v>
          </cell>
          <cell r="AC85">
            <v>0.15702415189461311</v>
          </cell>
          <cell r="AD85">
            <v>-9.4646749025398921E-2</v>
          </cell>
          <cell r="AE85">
            <v>-0.36603154263522325</v>
          </cell>
          <cell r="AF85">
            <v>0.24618296713996216</v>
          </cell>
          <cell r="AG85">
            <v>-0.17565235457450296</v>
          </cell>
          <cell r="AH85">
            <v>0</v>
          </cell>
        </row>
        <row r="86">
          <cell r="B86">
            <v>3.3810442245152186E-2</v>
          </cell>
          <cell r="C86">
            <v>0.22908490581103741</v>
          </cell>
          <cell r="D86">
            <v>8.8731758371386513E-2</v>
          </cell>
          <cell r="E86">
            <v>0.36805867363551414</v>
          </cell>
          <cell r="F86">
            <v>-7.1916820913437721E-2</v>
          </cell>
          <cell r="G86">
            <v>0.16377159004869807</v>
          </cell>
          <cell r="H86">
            <v>-7.8611015383688324E-2</v>
          </cell>
          <cell r="I86">
            <v>7.3789507585077976E-2</v>
          </cell>
          <cell r="J86">
            <v>0.26777319134472127</v>
          </cell>
          <cell r="K86">
            <v>-0.28722171329856405</v>
          </cell>
          <cell r="L86">
            <v>-6.0919395129652582E-2</v>
          </cell>
          <cell r="M86">
            <v>-0.2596017589914954</v>
          </cell>
          <cell r="N86">
            <v>-0.43737464651290836</v>
          </cell>
          <cell r="O86">
            <v>-0.43588728499402207</v>
          </cell>
          <cell r="P86">
            <v>5.128190514669153E-2</v>
          </cell>
          <cell r="Q86">
            <v>-0.17482994907207508</v>
          </cell>
          <cell r="R86">
            <v>0.12999515694319541</v>
          </cell>
          <cell r="S86">
            <v>0.183093350341616</v>
          </cell>
          <cell r="T86">
            <v>-0.13775647470191585</v>
          </cell>
          <cell r="U86">
            <v>-0.35541719130379817</v>
          </cell>
          <cell r="V86">
            <v>-0.31180429116058506</v>
          </cell>
          <cell r="W86">
            <v>-7.0578552052592253E-2</v>
          </cell>
          <cell r="X86">
            <v>6.3677227654810417E-2</v>
          </cell>
          <cell r="Y86">
            <v>6.8839916784644142E-2</v>
          </cell>
          <cell r="Z86">
            <v>-0.10676410392629834</v>
          </cell>
          <cell r="AA86">
            <v>0.26078605101574093</v>
          </cell>
          <cell r="AB86">
            <v>0.21753841720241504</v>
          </cell>
          <cell r="AC86">
            <v>0.15702415189461311</v>
          </cell>
          <cell r="AD86">
            <v>-9.4646749025398921E-2</v>
          </cell>
          <cell r="AE86">
            <v>-0.36603154263522325</v>
          </cell>
          <cell r="AF86">
            <v>0.24618296713996216</v>
          </cell>
          <cell r="AG86">
            <v>-0.17565235457450296</v>
          </cell>
          <cell r="AH86">
            <v>0</v>
          </cell>
        </row>
        <row r="92">
          <cell r="A92">
            <v>1</v>
          </cell>
          <cell r="B92">
            <v>9.6560938670038801E-2</v>
          </cell>
          <cell r="C92">
            <v>0.116066973936112</v>
          </cell>
          <cell r="D92">
            <v>0.12241255659071899</v>
          </cell>
          <cell r="E92">
            <v>0.12241255659071899</v>
          </cell>
          <cell r="F92">
            <v>0.12656587246813999</v>
          </cell>
          <cell r="G92">
            <v>6.9011992506307102E-2</v>
          </cell>
          <cell r="H92">
            <v>5.8451554941530003E-2</v>
          </cell>
          <cell r="I92">
            <v>5.8451554941530003E-2</v>
          </cell>
        </row>
        <row r="93">
          <cell r="A93">
            <v>2</v>
          </cell>
          <cell r="B93">
            <v>9.6560938670038801E-2</v>
          </cell>
          <cell r="C93">
            <v>0.116066973936112</v>
          </cell>
          <cell r="D93">
            <v>0.12241255659071899</v>
          </cell>
          <cell r="E93">
            <v>0.12241255659071899</v>
          </cell>
          <cell r="F93">
            <v>0.12656587246813999</v>
          </cell>
          <cell r="G93">
            <v>6.9011992506307102E-2</v>
          </cell>
          <cell r="H93">
            <v>5.8451554941530003E-2</v>
          </cell>
          <cell r="I93">
            <v>5.8451554941530003E-2</v>
          </cell>
        </row>
        <row r="94">
          <cell r="A94">
            <v>3</v>
          </cell>
          <cell r="B94">
            <v>9.6872359877346298E-2</v>
          </cell>
          <cell r="C94">
            <v>0.187935150384338</v>
          </cell>
          <cell r="D94">
            <v>0.122009895358793</v>
          </cell>
          <cell r="E94">
            <v>0.122009895358793</v>
          </cell>
          <cell r="F94">
            <v>5.4045349417822103E-2</v>
          </cell>
          <cell r="G94">
            <v>0.13265402893322301</v>
          </cell>
          <cell r="H94">
            <v>5.8529365543224299E-2</v>
          </cell>
          <cell r="I94">
            <v>5.8529365543224299E-2</v>
          </cell>
        </row>
        <row r="95">
          <cell r="A95">
            <v>4</v>
          </cell>
          <cell r="B95">
            <v>9.6872359877346298E-2</v>
          </cell>
          <cell r="C95">
            <v>0.187935150384338</v>
          </cell>
          <cell r="D95">
            <v>0.122009895358793</v>
          </cell>
          <cell r="E95">
            <v>0.122009895358793</v>
          </cell>
          <cell r="F95">
            <v>5.4045349417822103E-2</v>
          </cell>
          <cell r="G95">
            <v>0.13265402893322301</v>
          </cell>
          <cell r="H95">
            <v>5.8529365543224299E-2</v>
          </cell>
          <cell r="I95">
            <v>5.8529365543224299E-2</v>
          </cell>
        </row>
        <row r="96">
          <cell r="A96">
            <v>5</v>
          </cell>
          <cell r="B96">
            <v>9.6872359877346298E-2</v>
          </cell>
          <cell r="C96">
            <v>0.187935150384338</v>
          </cell>
          <cell r="D96">
            <v>0.122009895358793</v>
          </cell>
          <cell r="E96">
            <v>0.122009895358793</v>
          </cell>
          <cell r="F96">
            <v>5.4045349417822103E-2</v>
          </cell>
          <cell r="G96">
            <v>0.13265402893322301</v>
          </cell>
          <cell r="H96">
            <v>5.8529365543224299E-2</v>
          </cell>
          <cell r="I96">
            <v>5.8529365543224299E-2</v>
          </cell>
        </row>
        <row r="97">
          <cell r="A97">
            <v>6</v>
          </cell>
          <cell r="B97">
            <v>9.6872359877346298E-2</v>
          </cell>
          <cell r="C97">
            <v>0.187935150384338</v>
          </cell>
          <cell r="D97">
            <v>0.122009895358793</v>
          </cell>
          <cell r="E97">
            <v>0.122009895358793</v>
          </cell>
          <cell r="F97">
            <v>5.4045349417822103E-2</v>
          </cell>
          <cell r="G97">
            <v>0.13265402893322301</v>
          </cell>
          <cell r="H97">
            <v>5.8529365543224299E-2</v>
          </cell>
          <cell r="I97">
            <v>5.8529365543224299E-2</v>
          </cell>
        </row>
        <row r="98">
          <cell r="A98">
            <v>7</v>
          </cell>
          <cell r="B98">
            <v>9.6872359877346298E-2</v>
          </cell>
          <cell r="C98">
            <v>0.118678803262147</v>
          </cell>
          <cell r="D98">
            <v>9.0452852945405796E-2</v>
          </cell>
          <cell r="E98">
            <v>9.0452852945405796E-2</v>
          </cell>
          <cell r="F98">
            <v>5.4045349417822103E-2</v>
          </cell>
          <cell r="G98">
            <v>8.1607735444408802E-2</v>
          </cell>
          <cell r="H98">
            <v>5.6368121165153197E-2</v>
          </cell>
          <cell r="I98">
            <v>5.6368121165153197E-2</v>
          </cell>
        </row>
        <row r="99">
          <cell r="A99">
            <v>8</v>
          </cell>
          <cell r="B99">
            <v>9.6872359877346298E-2</v>
          </cell>
          <cell r="C99">
            <v>0.118678803262147</v>
          </cell>
          <cell r="D99">
            <v>9.0452852945405796E-2</v>
          </cell>
          <cell r="E99">
            <v>9.0452852945405796E-2</v>
          </cell>
          <cell r="F99">
            <v>5.4045349417822103E-2</v>
          </cell>
          <cell r="G99">
            <v>8.1607735444408802E-2</v>
          </cell>
          <cell r="H99">
            <v>5.6368121165153197E-2</v>
          </cell>
          <cell r="I99">
            <v>5.6368121165153197E-2</v>
          </cell>
        </row>
        <row r="100">
          <cell r="A100">
            <v>9</v>
          </cell>
          <cell r="B100">
            <v>9.6872359877346298E-2</v>
          </cell>
          <cell r="C100">
            <v>0.118678803262147</v>
          </cell>
          <cell r="D100">
            <v>9.0452852945405796E-2</v>
          </cell>
          <cell r="E100">
            <v>9.0452852945405796E-2</v>
          </cell>
          <cell r="F100">
            <v>5.4045349417822103E-2</v>
          </cell>
          <cell r="G100">
            <v>8.1607735444408802E-2</v>
          </cell>
          <cell r="H100">
            <v>5.6368121165153197E-2</v>
          </cell>
          <cell r="I100">
            <v>5.6368121165153197E-2</v>
          </cell>
        </row>
        <row r="101">
          <cell r="A101">
            <v>10</v>
          </cell>
          <cell r="B101">
            <v>9.6872359877346298E-2</v>
          </cell>
          <cell r="C101">
            <v>0.118678803262147</v>
          </cell>
          <cell r="D101">
            <v>9.0452852945405796E-2</v>
          </cell>
          <cell r="E101">
            <v>9.0452852945405796E-2</v>
          </cell>
          <cell r="F101">
            <v>5.4045349417822103E-2</v>
          </cell>
          <cell r="G101">
            <v>8.1607735444408802E-2</v>
          </cell>
          <cell r="H101">
            <v>5.6368121165153197E-2</v>
          </cell>
          <cell r="I101">
            <v>5.6368121165153197E-2</v>
          </cell>
        </row>
        <row r="102">
          <cell r="A102">
            <v>11</v>
          </cell>
          <cell r="B102">
            <v>0.14407774075696</v>
          </cell>
          <cell r="C102">
            <v>0.121537372923342</v>
          </cell>
          <cell r="D102">
            <v>9.4191967275675997E-2</v>
          </cell>
          <cell r="E102">
            <v>9.4191967275675997E-2</v>
          </cell>
          <cell r="F102">
            <v>0.114173239558145</v>
          </cell>
          <cell r="G102">
            <v>8.6320004430100003E-2</v>
          </cell>
          <cell r="H102">
            <v>6.4668734907984804E-2</v>
          </cell>
          <cell r="I102">
            <v>6.4668734907984804E-2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2A918-8AB4-4261-93B0-0244078B7A05}">
  <dimension ref="A1:AO34"/>
  <sheetViews>
    <sheetView zoomScale="80" zoomScaleNormal="80" workbookViewId="0">
      <selection activeCell="K46" sqref="K46"/>
    </sheetView>
  </sheetViews>
  <sheetFormatPr defaultRowHeight="13.2" x14ac:dyDescent="0.25"/>
  <sheetData>
    <row r="1" spans="1:41" x14ac:dyDescent="0.25">
      <c r="A1" t="s">
        <v>115</v>
      </c>
      <c r="B1" t="s">
        <v>116</v>
      </c>
      <c r="C1" t="s">
        <v>91</v>
      </c>
      <c r="D1" t="s">
        <v>117</v>
      </c>
      <c r="E1" t="s">
        <v>250</v>
      </c>
      <c r="F1" t="s">
        <v>251</v>
      </c>
      <c r="G1" t="s">
        <v>252</v>
      </c>
      <c r="H1" t="s">
        <v>253</v>
      </c>
      <c r="I1" t="s">
        <v>254</v>
      </c>
      <c r="J1" t="s">
        <v>255</v>
      </c>
      <c r="K1" t="s">
        <v>256</v>
      </c>
      <c r="L1" t="s">
        <v>257</v>
      </c>
      <c r="M1" t="s">
        <v>258</v>
      </c>
      <c r="N1" t="s">
        <v>259</v>
      </c>
      <c r="O1" t="s">
        <v>260</v>
      </c>
      <c r="P1" t="s">
        <v>261</v>
      </c>
      <c r="Q1" t="s">
        <v>262</v>
      </c>
      <c r="R1" t="s">
        <v>263</v>
      </c>
      <c r="S1" t="s">
        <v>264</v>
      </c>
      <c r="T1" t="s">
        <v>265</v>
      </c>
      <c r="U1" t="s">
        <v>266</v>
      </c>
      <c r="V1" t="s">
        <v>267</v>
      </c>
      <c r="W1" t="s">
        <v>268</v>
      </c>
      <c r="X1" t="s">
        <v>269</v>
      </c>
      <c r="Y1" t="s">
        <v>270</v>
      </c>
      <c r="Z1" t="s">
        <v>271</v>
      </c>
      <c r="AA1" t="s">
        <v>272</v>
      </c>
      <c r="AB1" t="s">
        <v>273</v>
      </c>
      <c r="AC1" t="s">
        <v>272</v>
      </c>
      <c r="AD1" t="s">
        <v>274</v>
      </c>
      <c r="AE1" t="s">
        <v>272</v>
      </c>
      <c r="AF1" t="s">
        <v>275</v>
      </c>
      <c r="AG1" t="s">
        <v>272</v>
      </c>
      <c r="AH1" t="s">
        <v>276</v>
      </c>
      <c r="AI1" t="s">
        <v>272</v>
      </c>
      <c r="AJ1" t="s">
        <v>277</v>
      </c>
      <c r="AK1" t="s">
        <v>278</v>
      </c>
      <c r="AL1" t="s">
        <v>279</v>
      </c>
      <c r="AM1" t="s">
        <v>280</v>
      </c>
      <c r="AN1" t="s">
        <v>281</v>
      </c>
      <c r="AO1" t="s">
        <v>282</v>
      </c>
    </row>
    <row r="2" spans="1:41" x14ac:dyDescent="0.25">
      <c r="A2">
        <v>2022</v>
      </c>
      <c r="B2">
        <v>18</v>
      </c>
      <c r="C2" t="s">
        <v>31</v>
      </c>
      <c r="D2" t="s">
        <v>131</v>
      </c>
      <c r="E2" s="58">
        <v>21</v>
      </c>
      <c r="F2" s="59">
        <v>-0.30736674328760599</v>
      </c>
      <c r="G2" s="60">
        <v>1</v>
      </c>
      <c r="H2" s="61">
        <v>8.0097458208844774</v>
      </c>
      <c r="I2" s="61">
        <v>47.902383798973212</v>
      </c>
      <c r="J2" s="62">
        <v>-0.12691755106684799</v>
      </c>
      <c r="K2" s="63">
        <v>8</v>
      </c>
      <c r="L2" s="64">
        <v>5.7335442170264015</v>
      </c>
      <c r="M2" s="64">
        <v>43.835631232677088</v>
      </c>
      <c r="N2" s="59">
        <v>0.18840156975443201</v>
      </c>
      <c r="O2" s="60">
        <v>28</v>
      </c>
      <c r="P2" s="61">
        <v>5.7908431517248564</v>
      </c>
      <c r="Q2" s="61">
        <v>47.560881047165388</v>
      </c>
      <c r="R2" s="62">
        <v>0.220452273652542</v>
      </c>
      <c r="S2" s="63">
        <v>29</v>
      </c>
      <c r="T2" s="64">
        <v>7.6414152374125344</v>
      </c>
      <c r="U2" s="64">
        <v>59.963099302931994</v>
      </c>
      <c r="V2" s="59">
        <v>0.27766798962081701</v>
      </c>
      <c r="W2" s="60">
        <v>32</v>
      </c>
      <c r="X2" s="61">
        <v>7.2486824883991652</v>
      </c>
      <c r="Y2" s="61">
        <v>45.751866413734483</v>
      </c>
      <c r="Z2" s="72">
        <v>0.106212823376025</v>
      </c>
      <c r="AA2" s="73">
        <v>27</v>
      </c>
      <c r="AB2" s="72">
        <v>-5.1833099320368101E-2</v>
      </c>
      <c r="AC2" s="73">
        <v>9</v>
      </c>
      <c r="AD2" s="72">
        <v>-3.1466474862905098E-3</v>
      </c>
      <c r="AE2" s="73">
        <v>18</v>
      </c>
      <c r="AF2" s="62">
        <v>-0.368951591993885</v>
      </c>
      <c r="AG2" s="63">
        <v>1</v>
      </c>
      <c r="AH2" s="62">
        <v>9.1795387566241796E-2</v>
      </c>
      <c r="AI2" s="63">
        <v>32</v>
      </c>
      <c r="AJ2" s="72">
        <v>-0.49629838676008797</v>
      </c>
      <c r="AK2" s="72">
        <v>-0.30975149937734098</v>
      </c>
      <c r="AL2" s="72">
        <v>-0.18047388437053499</v>
      </c>
      <c r="AM2" s="62">
        <v>0.202605875917752</v>
      </c>
      <c r="AN2" s="62">
        <v>6.2274961419310395E-4</v>
      </c>
      <c r="AO2" s="62">
        <v>1.2660502707782901E-2</v>
      </c>
    </row>
    <row r="3" spans="1:41" x14ac:dyDescent="0.25">
      <c r="A3">
        <v>2022</v>
      </c>
      <c r="B3">
        <v>18</v>
      </c>
      <c r="C3" t="s">
        <v>30</v>
      </c>
      <c r="D3" t="s">
        <v>131</v>
      </c>
      <c r="E3" s="58">
        <v>29</v>
      </c>
      <c r="F3" s="59">
        <v>8.6129419805545601E-2</v>
      </c>
      <c r="G3" s="60">
        <v>21</v>
      </c>
      <c r="H3" s="61">
        <v>7.5203065995201639</v>
      </c>
      <c r="I3" s="61">
        <v>64.975736921977372</v>
      </c>
      <c r="J3" s="62">
        <v>0.17930491634884299</v>
      </c>
      <c r="K3" s="63">
        <v>27</v>
      </c>
      <c r="L3" s="64">
        <v>5.3667190504124376</v>
      </c>
      <c r="M3" s="64">
        <v>47.730842058554515</v>
      </c>
      <c r="N3" s="59">
        <v>7.3508175801681605E-2</v>
      </c>
      <c r="O3" s="60">
        <v>20</v>
      </c>
      <c r="P3" s="61">
        <v>6.1582848644248385</v>
      </c>
      <c r="Q3" s="61">
        <v>47.502144684559759</v>
      </c>
      <c r="R3" s="62">
        <v>7.0737147020446506E-2</v>
      </c>
      <c r="S3" s="63">
        <v>23</v>
      </c>
      <c r="T3" s="64">
        <v>7.8897274802225539</v>
      </c>
      <c r="U3" s="64">
        <v>59.609434282562852</v>
      </c>
      <c r="V3" s="59">
        <v>-9.0019368591723395E-2</v>
      </c>
      <c r="W3" s="60">
        <v>6</v>
      </c>
      <c r="X3" s="61">
        <v>5.1841437383298734</v>
      </c>
      <c r="Y3" s="61">
        <v>28.240890865787652</v>
      </c>
      <c r="Z3" s="72">
        <v>5.2379717341357601E-2</v>
      </c>
      <c r="AA3" s="73">
        <v>24</v>
      </c>
      <c r="AB3" s="72">
        <v>-6.5993030228547397E-2</v>
      </c>
      <c r="AC3" s="73">
        <v>8</v>
      </c>
      <c r="AD3" s="72">
        <v>0.15641261978884</v>
      </c>
      <c r="AE3" s="73">
        <v>30</v>
      </c>
      <c r="AF3" s="62">
        <v>0.41083952220470099</v>
      </c>
      <c r="AG3" s="63">
        <v>27</v>
      </c>
      <c r="AH3" s="62">
        <v>-1.4521764476047401E-2</v>
      </c>
      <c r="AI3" s="63">
        <v>22</v>
      </c>
      <c r="AJ3" s="72">
        <v>0.35699541849563399</v>
      </c>
      <c r="AK3" s="72">
        <v>0.59458548190621097</v>
      </c>
      <c r="AL3" s="72">
        <v>0.38990233431417898</v>
      </c>
      <c r="AM3" s="62">
        <v>-4.31463660079053E-2</v>
      </c>
      <c r="AN3" s="62">
        <v>-0.183156645645486</v>
      </c>
      <c r="AO3" s="62">
        <v>9.7259590368623E-2</v>
      </c>
    </row>
    <row r="4" spans="1:41" x14ac:dyDescent="0.25">
      <c r="A4">
        <v>2022</v>
      </c>
      <c r="B4">
        <v>18</v>
      </c>
      <c r="C4" t="s">
        <v>29</v>
      </c>
      <c r="D4" t="s">
        <v>131</v>
      </c>
      <c r="E4" s="58">
        <v>11</v>
      </c>
      <c r="F4" s="59">
        <v>-5.5708576930568597E-2</v>
      </c>
      <c r="G4" s="60">
        <v>12</v>
      </c>
      <c r="H4" s="61">
        <v>7.8116019963631853</v>
      </c>
      <c r="I4" s="61">
        <v>74.266121151603983</v>
      </c>
      <c r="J4" s="62">
        <v>-2.0387805513333999E-2</v>
      </c>
      <c r="K4" s="63">
        <v>16</v>
      </c>
      <c r="L4" s="64">
        <v>6.6941403501115966</v>
      </c>
      <c r="M4" s="64">
        <v>55.205240917432299</v>
      </c>
      <c r="N4" s="59">
        <v>-5.1002066903541803E-2</v>
      </c>
      <c r="O4" s="60">
        <v>13</v>
      </c>
      <c r="P4" s="61">
        <v>6.1673811960182512</v>
      </c>
      <c r="Q4" s="61">
        <v>42.440891188752012</v>
      </c>
      <c r="R4" s="62">
        <v>-0.11392075355707899</v>
      </c>
      <c r="S4" s="63">
        <v>8</v>
      </c>
      <c r="T4" s="64">
        <v>6.9309598149563119</v>
      </c>
      <c r="U4" s="64">
        <v>42.142045124674468</v>
      </c>
      <c r="V4" s="59">
        <v>7.5659670576034996E-2</v>
      </c>
      <c r="W4" s="60">
        <v>23</v>
      </c>
      <c r="X4" s="61">
        <v>6.6306004152759614</v>
      </c>
      <c r="Y4" s="61">
        <v>43.614882143653176</v>
      </c>
      <c r="Z4" s="72">
        <v>4.48584735177186E-2</v>
      </c>
      <c r="AA4" s="73">
        <v>23</v>
      </c>
      <c r="AB4" s="72">
        <v>-0.11350093065943199</v>
      </c>
      <c r="AC4" s="73">
        <v>4</v>
      </c>
      <c r="AD4" s="72">
        <v>-6.3134955238049406E-2</v>
      </c>
      <c r="AE4" s="73">
        <v>11</v>
      </c>
      <c r="AF4" s="62">
        <v>0.503896814204574</v>
      </c>
      <c r="AG4" s="63">
        <v>31</v>
      </c>
      <c r="AH4" s="62">
        <v>-0.129588440749728</v>
      </c>
      <c r="AI4" s="63">
        <v>7</v>
      </c>
      <c r="AJ4" s="72">
        <v>0.56972838999250497</v>
      </c>
      <c r="AK4" s="72">
        <v>0.37680332868132699</v>
      </c>
      <c r="AL4" s="72">
        <v>0.50448204697228205</v>
      </c>
      <c r="AM4" s="62">
        <v>-6.1130817219713703E-2</v>
      </c>
      <c r="AN4" s="62">
        <v>-0.187082689874151</v>
      </c>
      <c r="AO4" s="62">
        <v>-0.156905962286535</v>
      </c>
    </row>
    <row r="5" spans="1:41" x14ac:dyDescent="0.25">
      <c r="A5">
        <v>2022</v>
      </c>
      <c r="B5">
        <v>18</v>
      </c>
      <c r="C5" t="s">
        <v>28</v>
      </c>
      <c r="D5" t="s">
        <v>131</v>
      </c>
      <c r="E5" s="58">
        <v>8</v>
      </c>
      <c r="F5" s="59">
        <v>0.188794880778936</v>
      </c>
      <c r="G5" s="60">
        <v>29</v>
      </c>
      <c r="H5" s="61">
        <v>7.8420243648715982</v>
      </c>
      <c r="I5" s="61">
        <v>69.275571959874114</v>
      </c>
      <c r="J5" s="62">
        <v>-6.2130491637502401E-2</v>
      </c>
      <c r="K5" s="63">
        <v>13</v>
      </c>
      <c r="L5" s="64">
        <v>4.833310924660263</v>
      </c>
      <c r="M5" s="64">
        <v>36.915471496761953</v>
      </c>
      <c r="N5" s="59">
        <v>-9.8743489109685098E-2</v>
      </c>
      <c r="O5" s="60">
        <v>11</v>
      </c>
      <c r="P5" s="61">
        <v>6.6432961242477626</v>
      </c>
      <c r="Q5" s="61">
        <v>48.803211711054388</v>
      </c>
      <c r="R5" s="62">
        <v>-0.36320470029617002</v>
      </c>
      <c r="S5" s="63">
        <v>1</v>
      </c>
      <c r="T5" s="64">
        <v>6.6094231308860349</v>
      </c>
      <c r="U5" s="64">
        <v>37.623636382010091</v>
      </c>
      <c r="V5" s="59">
        <v>-0.14856976460973201</v>
      </c>
      <c r="W5" s="60">
        <v>3</v>
      </c>
      <c r="X5" s="61">
        <v>6.4263699299573034</v>
      </c>
      <c r="Y5" s="61">
        <v>30.37659139999765</v>
      </c>
      <c r="Z5" s="72">
        <v>-4.47811356530569E-2</v>
      </c>
      <c r="AA5" s="73">
        <v>12</v>
      </c>
      <c r="AB5" s="72">
        <v>-0.20070413523386199</v>
      </c>
      <c r="AC5" s="73">
        <v>2</v>
      </c>
      <c r="AD5" s="72">
        <v>-6.5080921123610996E-2</v>
      </c>
      <c r="AE5" s="73">
        <v>10</v>
      </c>
      <c r="AF5" s="62">
        <v>0.219980061883393</v>
      </c>
      <c r="AG5" s="63">
        <v>15</v>
      </c>
      <c r="AH5" s="62">
        <v>-0.14692372818084201</v>
      </c>
      <c r="AI5" s="63">
        <v>4</v>
      </c>
      <c r="AJ5" s="72">
        <v>-0.22207991323349199</v>
      </c>
      <c r="AK5" s="72">
        <v>-0.20241764642736801</v>
      </c>
      <c r="AL5" s="72">
        <v>0.76407111060310995</v>
      </c>
      <c r="AM5" s="62">
        <v>-1.44443799307842E-2</v>
      </c>
      <c r="AN5" s="62">
        <v>-0.20027979338900101</v>
      </c>
      <c r="AO5" s="62">
        <v>-0.236082942513754</v>
      </c>
    </row>
    <row r="6" spans="1:41" x14ac:dyDescent="0.25">
      <c r="A6">
        <v>2022</v>
      </c>
      <c r="B6">
        <v>18</v>
      </c>
      <c r="C6" t="s">
        <v>27</v>
      </c>
      <c r="D6" t="s">
        <v>131</v>
      </c>
      <c r="E6" s="58">
        <v>27</v>
      </c>
      <c r="F6" s="59">
        <v>1.8601246585188299E-2</v>
      </c>
      <c r="G6" s="60">
        <v>18</v>
      </c>
      <c r="H6" s="61">
        <v>9.0898164821860696</v>
      </c>
      <c r="I6" s="61">
        <v>72.674469314972796</v>
      </c>
      <c r="J6" s="62">
        <v>7.6855926761611307E-2</v>
      </c>
      <c r="K6" s="63">
        <v>22</v>
      </c>
      <c r="L6" s="64">
        <v>6.7925861659406648</v>
      </c>
      <c r="M6" s="64">
        <v>62.710468701810562</v>
      </c>
      <c r="N6" s="59">
        <v>0.18197269735764701</v>
      </c>
      <c r="O6" s="60">
        <v>27</v>
      </c>
      <c r="P6" s="61">
        <v>6.1426488950967384</v>
      </c>
      <c r="Q6" s="61">
        <v>44.232483857844187</v>
      </c>
      <c r="R6" s="62">
        <v>-4.8684054960051203E-2</v>
      </c>
      <c r="S6" s="63">
        <v>10</v>
      </c>
      <c r="T6" s="64">
        <v>6.0532482967146146</v>
      </c>
      <c r="U6" s="64">
        <v>42.99359016696787</v>
      </c>
      <c r="V6" s="59">
        <v>-2.2194549817204898E-2</v>
      </c>
      <c r="W6" s="60">
        <v>16</v>
      </c>
      <c r="X6" s="61">
        <v>5.8330057244106062</v>
      </c>
      <c r="Y6" s="61">
        <v>26.855559630132678</v>
      </c>
      <c r="Z6" s="72">
        <v>8.6574904737171904E-4</v>
      </c>
      <c r="AA6" s="73">
        <v>18</v>
      </c>
      <c r="AB6" s="72">
        <v>2.25446389878615E-2</v>
      </c>
      <c r="AC6" s="73">
        <v>18</v>
      </c>
      <c r="AD6" s="72">
        <v>8.7964487567203903E-2</v>
      </c>
      <c r="AE6" s="73">
        <v>27</v>
      </c>
      <c r="AF6" s="62">
        <v>0.35763907842197301</v>
      </c>
      <c r="AG6" s="63">
        <v>23</v>
      </c>
      <c r="AH6" s="62">
        <v>-2.4033805377510899E-2</v>
      </c>
      <c r="AI6" s="63">
        <v>21</v>
      </c>
      <c r="AJ6" s="72">
        <v>0.100487214958922</v>
      </c>
      <c r="AK6" s="72">
        <v>-0.42337576786262998</v>
      </c>
      <c r="AL6" s="72">
        <v>0.95869972858771102</v>
      </c>
      <c r="AM6" s="62">
        <v>-2.3215022982962099E-2</v>
      </c>
      <c r="AN6" s="62">
        <v>0.100904413897361</v>
      </c>
      <c r="AO6" s="62">
        <v>-7.9002134406303604E-2</v>
      </c>
    </row>
    <row r="7" spans="1:41" x14ac:dyDescent="0.25">
      <c r="A7">
        <v>2022</v>
      </c>
      <c r="B7">
        <v>18</v>
      </c>
      <c r="C7" t="s">
        <v>26</v>
      </c>
      <c r="D7" t="s">
        <v>131</v>
      </c>
      <c r="E7" s="58">
        <v>32</v>
      </c>
      <c r="F7" s="59">
        <v>0.24372821459188601</v>
      </c>
      <c r="G7" s="60">
        <v>32</v>
      </c>
      <c r="H7" s="61">
        <v>6.4715978427705263</v>
      </c>
      <c r="I7" s="61">
        <v>69.128970279641237</v>
      </c>
      <c r="J7" s="62">
        <v>0.15759829706651901</v>
      </c>
      <c r="K7" s="63">
        <v>25</v>
      </c>
      <c r="L7" s="64">
        <v>4.5304386345707233</v>
      </c>
      <c r="M7" s="64">
        <v>44.152231265821882</v>
      </c>
      <c r="N7" s="59">
        <v>-0.141274408441774</v>
      </c>
      <c r="O7" s="60">
        <v>10</v>
      </c>
      <c r="P7" s="61">
        <v>5.3697038164911284</v>
      </c>
      <c r="Q7" s="61">
        <v>48.798575165388648</v>
      </c>
      <c r="R7" s="62">
        <v>2.4084056902926702E-2</v>
      </c>
      <c r="S7" s="63">
        <v>21</v>
      </c>
      <c r="T7" s="64">
        <v>5.616300835569402</v>
      </c>
      <c r="U7" s="64">
        <v>33.094943359060679</v>
      </c>
      <c r="V7" s="59">
        <v>9.4191514068733301E-2</v>
      </c>
      <c r="W7" s="60">
        <v>27</v>
      </c>
      <c r="X7" s="61">
        <v>5.8365622189215358</v>
      </c>
      <c r="Y7" s="61">
        <v>37.945459222863249</v>
      </c>
      <c r="Z7" s="72">
        <v>0.148941809777379</v>
      </c>
      <c r="AA7" s="73">
        <v>29</v>
      </c>
      <c r="AB7" s="72">
        <v>8.3712099493663705E-2</v>
      </c>
      <c r="AC7" s="73">
        <v>22</v>
      </c>
      <c r="AD7" s="72">
        <v>1.5848716798495002E-2</v>
      </c>
      <c r="AE7" s="73">
        <v>20</v>
      </c>
      <c r="AF7" s="62">
        <v>0.35424942841045998</v>
      </c>
      <c r="AG7" s="63">
        <v>22</v>
      </c>
      <c r="AH7" s="62">
        <v>2.0756698845435101E-2</v>
      </c>
      <c r="AI7" s="63">
        <v>26</v>
      </c>
      <c r="AJ7" s="72">
        <v>0.451438329238947</v>
      </c>
      <c r="AK7" s="72">
        <v>0.37530225134857698</v>
      </c>
      <c r="AL7" s="72">
        <v>0.16973072620689</v>
      </c>
      <c r="AM7" s="62">
        <v>4.7877400356355203E-2</v>
      </c>
      <c r="AN7" s="62">
        <v>3.1740206378788598E-2</v>
      </c>
      <c r="AO7" s="62">
        <v>-1.1161686021272E-2</v>
      </c>
    </row>
    <row r="8" spans="1:41" x14ac:dyDescent="0.25">
      <c r="A8">
        <v>2022</v>
      </c>
      <c r="B8">
        <v>18</v>
      </c>
      <c r="C8" t="s">
        <v>25</v>
      </c>
      <c r="D8" t="s">
        <v>131</v>
      </c>
      <c r="E8" s="58">
        <v>12</v>
      </c>
      <c r="F8" s="59">
        <v>-0.119797598467786</v>
      </c>
      <c r="G8" s="60">
        <v>6</v>
      </c>
      <c r="H8" s="61">
        <v>7.8934504989517276</v>
      </c>
      <c r="I8" s="61">
        <v>57.562696980448912</v>
      </c>
      <c r="J8" s="62">
        <v>0.282702320482355</v>
      </c>
      <c r="K8" s="63">
        <v>31</v>
      </c>
      <c r="L8" s="64">
        <v>5.1605798647203676</v>
      </c>
      <c r="M8" s="64">
        <v>52.121740291993532</v>
      </c>
      <c r="N8" s="59">
        <v>0.13657541812207</v>
      </c>
      <c r="O8" s="60">
        <v>25</v>
      </c>
      <c r="P8" s="61">
        <v>5.1749932797131093</v>
      </c>
      <c r="Q8" s="61">
        <v>37.098692157930763</v>
      </c>
      <c r="R8" s="62">
        <v>-0.215362097058452</v>
      </c>
      <c r="S8" s="63">
        <v>4</v>
      </c>
      <c r="T8" s="64">
        <v>6.3438024185772273</v>
      </c>
      <c r="U8" s="64">
        <v>55.029855866161711</v>
      </c>
      <c r="V8" s="59">
        <v>-0.22503641249244799</v>
      </c>
      <c r="W8" s="60">
        <v>2</v>
      </c>
      <c r="X8" s="61">
        <v>6.1431152739230122</v>
      </c>
      <c r="Y8" s="61">
        <v>28.37256502113949</v>
      </c>
      <c r="Z8" s="72">
        <v>-5.29963375516685E-2</v>
      </c>
      <c r="AA8" s="73">
        <v>11</v>
      </c>
      <c r="AB8" s="72">
        <v>2.9483977642733999E-2</v>
      </c>
      <c r="AC8" s="73">
        <v>19</v>
      </c>
      <c r="AD8" s="72">
        <v>-0.107934451570738</v>
      </c>
      <c r="AE8" s="73">
        <v>7</v>
      </c>
      <c r="AF8" s="62">
        <v>-3.76367126927395E-2</v>
      </c>
      <c r="AG8" s="63">
        <v>6</v>
      </c>
      <c r="AH8" s="62">
        <v>-5.46934253675328E-2</v>
      </c>
      <c r="AI8" s="63">
        <v>16</v>
      </c>
      <c r="AJ8" s="72">
        <v>0.247050824234511</v>
      </c>
      <c r="AK8" s="72">
        <v>3.6665587979407097E-2</v>
      </c>
      <c r="AL8" s="72">
        <v>-0.27778924229792501</v>
      </c>
      <c r="AM8" s="62">
        <v>-0.13019219524775999</v>
      </c>
      <c r="AN8" s="62">
        <v>2.77921362166559E-2</v>
      </c>
      <c r="AO8" s="62">
        <v>-4.7570768883624999E-2</v>
      </c>
    </row>
    <row r="9" spans="1:41" x14ac:dyDescent="0.25">
      <c r="A9">
        <v>2022</v>
      </c>
      <c r="B9">
        <v>18</v>
      </c>
      <c r="C9" t="s">
        <v>24</v>
      </c>
      <c r="D9" t="s">
        <v>131</v>
      </c>
      <c r="E9" s="58">
        <v>16</v>
      </c>
      <c r="F9" s="59">
        <v>-0.10581154574188199</v>
      </c>
      <c r="G9" s="60">
        <v>8</v>
      </c>
      <c r="H9" s="61">
        <v>8.1858884676247428</v>
      </c>
      <c r="I9" s="61">
        <v>60.35595885261899</v>
      </c>
      <c r="J9" s="62">
        <v>0.181604965866003</v>
      </c>
      <c r="K9" s="63">
        <v>28</v>
      </c>
      <c r="L9" s="64">
        <v>5.9526448291606027</v>
      </c>
      <c r="M9" s="64">
        <v>55.225107332753225</v>
      </c>
      <c r="N9" s="59">
        <v>-0.142888884979261</v>
      </c>
      <c r="O9" s="60">
        <v>9</v>
      </c>
      <c r="P9" s="61">
        <v>3.7269408114530824</v>
      </c>
      <c r="Q9" s="61">
        <v>24.072051791510052</v>
      </c>
      <c r="R9" s="62">
        <v>-3.1405018062400699E-3</v>
      </c>
      <c r="S9" s="63">
        <v>18</v>
      </c>
      <c r="T9" s="64">
        <v>6.4309799796342118</v>
      </c>
      <c r="U9" s="64">
        <v>47.854526196400727</v>
      </c>
      <c r="V9" s="59">
        <v>-1.12787040318567E-2</v>
      </c>
      <c r="W9" s="60">
        <v>19</v>
      </c>
      <c r="X9" s="61">
        <v>6.0011419258714396</v>
      </c>
      <c r="Y9" s="61">
        <v>33.268546939868685</v>
      </c>
      <c r="Z9" s="72">
        <v>4.24418150510859E-2</v>
      </c>
      <c r="AA9" s="73">
        <v>22</v>
      </c>
      <c r="AB9" s="72">
        <v>0.160315082000827</v>
      </c>
      <c r="AC9" s="73">
        <v>26</v>
      </c>
      <c r="AD9" s="72">
        <v>-0.12970198873004499</v>
      </c>
      <c r="AE9" s="73">
        <v>5</v>
      </c>
      <c r="AF9" s="62">
        <v>0.47257290151838</v>
      </c>
      <c r="AG9" s="63">
        <v>30</v>
      </c>
      <c r="AH9" s="62">
        <v>-0.13625790946438701</v>
      </c>
      <c r="AI9" s="63">
        <v>6</v>
      </c>
      <c r="AJ9" s="72">
        <v>0.50203566592698401</v>
      </c>
      <c r="AK9" s="72">
        <v>1.1623791640933501</v>
      </c>
      <c r="AL9" s="72">
        <v>0.100268321551818</v>
      </c>
      <c r="AM9" s="62">
        <v>-8.9673199559392902E-2</v>
      </c>
      <c r="AN9" s="62">
        <v>-0.128961706139645</v>
      </c>
      <c r="AO9" s="62">
        <v>-0.17864744715431499</v>
      </c>
    </row>
    <row r="10" spans="1:41" x14ac:dyDescent="0.25">
      <c r="A10">
        <v>2022</v>
      </c>
      <c r="B10">
        <v>18</v>
      </c>
      <c r="C10" t="s">
        <v>23</v>
      </c>
      <c r="D10" t="s">
        <v>131</v>
      </c>
      <c r="E10" s="58">
        <v>3</v>
      </c>
      <c r="F10" s="59">
        <v>-4.0233970736513497E-2</v>
      </c>
      <c r="G10" s="60">
        <v>13</v>
      </c>
      <c r="H10" s="61">
        <v>6.9925111780699289</v>
      </c>
      <c r="I10" s="61">
        <v>55.128931695842816</v>
      </c>
      <c r="J10" s="62">
        <v>0.28934930097099698</v>
      </c>
      <c r="K10" s="63">
        <v>32</v>
      </c>
      <c r="L10" s="64">
        <v>6.1477349344558272</v>
      </c>
      <c r="M10" s="64">
        <v>63.702484084549575</v>
      </c>
      <c r="N10" s="59">
        <v>-0.30570158992266699</v>
      </c>
      <c r="O10" s="60">
        <v>2</v>
      </c>
      <c r="P10" s="61">
        <v>5.546424563273284</v>
      </c>
      <c r="Q10" s="61">
        <v>42.62127425795218</v>
      </c>
      <c r="R10" s="62">
        <v>-0.198780239885499</v>
      </c>
      <c r="S10" s="63">
        <v>5</v>
      </c>
      <c r="T10" s="64">
        <v>7.3178988396871372</v>
      </c>
      <c r="U10" s="64">
        <v>39.976026300925064</v>
      </c>
      <c r="V10" s="59">
        <v>5.3185946386030199E-2</v>
      </c>
      <c r="W10" s="60">
        <v>21</v>
      </c>
      <c r="X10" s="61">
        <v>4.6111320959443525</v>
      </c>
      <c r="Y10" s="61">
        <v>27.850086090404734</v>
      </c>
      <c r="Z10" s="72">
        <v>-0.227696152159516</v>
      </c>
      <c r="AA10" s="73">
        <v>3</v>
      </c>
      <c r="AB10" s="72">
        <v>-7.2646778025128797E-3</v>
      </c>
      <c r="AC10" s="73">
        <v>15</v>
      </c>
      <c r="AD10" s="72">
        <v>5.5568303245635303E-2</v>
      </c>
      <c r="AE10" s="73">
        <v>26</v>
      </c>
      <c r="AF10" s="62">
        <v>9.1683518745697495E-2</v>
      </c>
      <c r="AG10" s="63">
        <v>9</v>
      </c>
      <c r="AH10" s="62">
        <v>-8.0706414035878707E-2</v>
      </c>
      <c r="AI10" s="63">
        <v>11</v>
      </c>
      <c r="AJ10" s="72">
        <v>-0.56054969628394202</v>
      </c>
      <c r="AK10" s="72">
        <v>0.88725668192516904</v>
      </c>
      <c r="AL10" s="72">
        <v>0.23446486790934801</v>
      </c>
      <c r="AM10" s="62">
        <v>-0.15489668433557999</v>
      </c>
      <c r="AN10" s="62">
        <v>-0.151176065973296</v>
      </c>
      <c r="AO10" s="62">
        <v>7.8693584219269308E-3</v>
      </c>
    </row>
    <row r="11" spans="1:41" x14ac:dyDescent="0.25">
      <c r="A11">
        <v>2022</v>
      </c>
      <c r="B11">
        <v>18</v>
      </c>
      <c r="C11" t="s">
        <v>22</v>
      </c>
      <c r="D11" t="s">
        <v>131</v>
      </c>
      <c r="E11" s="58">
        <v>7</v>
      </c>
      <c r="F11" s="59">
        <v>-9.3878730379962694E-2</v>
      </c>
      <c r="G11" s="60">
        <v>9</v>
      </c>
      <c r="H11" s="61">
        <v>8.451555295651433</v>
      </c>
      <c r="I11" s="61">
        <v>60.743592809760472</v>
      </c>
      <c r="J11" s="62">
        <v>-0.15041980142474601</v>
      </c>
      <c r="K11" s="63">
        <v>7</v>
      </c>
      <c r="L11" s="64">
        <v>6.5160907027189889</v>
      </c>
      <c r="M11" s="64">
        <v>38.742971378190347</v>
      </c>
      <c r="N11" s="59">
        <v>-0.25569720082743103</v>
      </c>
      <c r="O11" s="60">
        <v>3</v>
      </c>
      <c r="P11" s="61">
        <v>5.2668427666912265</v>
      </c>
      <c r="Q11" s="61">
        <v>34.392965182329526</v>
      </c>
      <c r="R11" s="62">
        <v>-3.4270720025874099E-2</v>
      </c>
      <c r="S11" s="63">
        <v>13</v>
      </c>
      <c r="T11" s="64">
        <v>7.6498495118247911</v>
      </c>
      <c r="U11" s="64">
        <v>62.786870203181905</v>
      </c>
      <c r="V11" s="59">
        <v>-7.4427399951767198E-2</v>
      </c>
      <c r="W11" s="60">
        <v>9</v>
      </c>
      <c r="X11" s="61">
        <v>6.9813991729682519</v>
      </c>
      <c r="Y11" s="61">
        <v>39.091228711116052</v>
      </c>
      <c r="Z11" s="72">
        <v>-6.7814579029882902E-2</v>
      </c>
      <c r="AA11" s="73">
        <v>9</v>
      </c>
      <c r="AB11" s="72">
        <v>-0.33511737313702999</v>
      </c>
      <c r="AC11" s="73">
        <v>1</v>
      </c>
      <c r="AD11" s="72">
        <v>-1.8819958196328399E-2</v>
      </c>
      <c r="AE11" s="73">
        <v>16</v>
      </c>
      <c r="AF11" s="62">
        <v>0.28757143053645501</v>
      </c>
      <c r="AG11" s="63">
        <v>17</v>
      </c>
      <c r="AH11" s="62">
        <v>-0.188299882832135</v>
      </c>
      <c r="AI11" s="63">
        <v>2</v>
      </c>
      <c r="AJ11" s="72">
        <v>0.101271280559266</v>
      </c>
      <c r="AK11" s="72">
        <v>-1.2918154423901901E-2</v>
      </c>
      <c r="AL11" s="72">
        <v>0.56191487687932795</v>
      </c>
      <c r="AM11" s="62">
        <v>-9.5376395662166297E-2</v>
      </c>
      <c r="AN11" s="62">
        <v>-0.39488080927264702</v>
      </c>
      <c r="AO11" s="62">
        <v>-0.15058207532315199</v>
      </c>
    </row>
    <row r="12" spans="1:41" x14ac:dyDescent="0.25">
      <c r="A12">
        <v>2022</v>
      </c>
      <c r="B12">
        <v>18</v>
      </c>
      <c r="C12" t="s">
        <v>21</v>
      </c>
      <c r="D12" t="s">
        <v>131</v>
      </c>
      <c r="E12" s="58">
        <v>23</v>
      </c>
      <c r="F12" s="59">
        <v>0.13180329092446399</v>
      </c>
      <c r="G12" s="60">
        <v>26</v>
      </c>
      <c r="H12" s="61">
        <v>8.5244507909424438</v>
      </c>
      <c r="I12" s="61">
        <v>89.974322760185288</v>
      </c>
      <c r="J12" s="62">
        <v>0.17882671092706801</v>
      </c>
      <c r="K12" s="63">
        <v>26</v>
      </c>
      <c r="L12" s="64">
        <v>6.0651620521194696</v>
      </c>
      <c r="M12" s="64">
        <v>53.674844921155682</v>
      </c>
      <c r="N12" s="59">
        <v>-3.9974917190308502E-3</v>
      </c>
      <c r="O12" s="60">
        <v>16</v>
      </c>
      <c r="P12" s="61">
        <v>5.8766625045899303</v>
      </c>
      <c r="Q12" s="61">
        <v>51.174849497520988</v>
      </c>
      <c r="R12" s="62">
        <v>0.118259229117787</v>
      </c>
      <c r="S12" s="63">
        <v>26</v>
      </c>
      <c r="T12" s="64">
        <v>6.7713224467565745</v>
      </c>
      <c r="U12" s="64">
        <v>52.340945885538581</v>
      </c>
      <c r="V12" s="59">
        <v>-5.4290811548125102E-2</v>
      </c>
      <c r="W12" s="60">
        <v>10</v>
      </c>
      <c r="X12" s="61">
        <v>4.182178074074014</v>
      </c>
      <c r="Y12" s="61">
        <v>21.51167698927981</v>
      </c>
      <c r="Z12" s="72">
        <v>0.18993169325586401</v>
      </c>
      <c r="AA12" s="73">
        <v>31</v>
      </c>
      <c r="AB12" s="72">
        <v>-0.10636793498564601</v>
      </c>
      <c r="AC12" s="73">
        <v>5</v>
      </c>
      <c r="AD12" s="72">
        <v>9.1700974485410605E-2</v>
      </c>
      <c r="AE12" s="73">
        <v>28</v>
      </c>
      <c r="AF12" s="62">
        <v>0.46614023421904799</v>
      </c>
      <c r="AG12" s="63">
        <v>29</v>
      </c>
      <c r="AH12" s="62">
        <v>-3.28227955037875E-2</v>
      </c>
      <c r="AI12" s="63">
        <v>19</v>
      </c>
      <c r="AJ12" s="72">
        <v>0.225384546405763</v>
      </c>
      <c r="AK12" s="72">
        <v>0.373926825279778</v>
      </c>
      <c r="AL12" s="72">
        <v>0.68826872659640803</v>
      </c>
      <c r="AM12" s="62">
        <v>0.178488333171816</v>
      </c>
      <c r="AN12" s="62">
        <v>-0.24380413716834301</v>
      </c>
      <c r="AO12" s="62">
        <v>-0.12618869361592899</v>
      </c>
    </row>
    <row r="13" spans="1:41" x14ac:dyDescent="0.25">
      <c r="A13">
        <v>2022</v>
      </c>
      <c r="B13">
        <v>18</v>
      </c>
      <c r="C13" t="s">
        <v>20</v>
      </c>
      <c r="D13" t="s">
        <v>131</v>
      </c>
      <c r="E13" s="58">
        <v>9</v>
      </c>
      <c r="F13" s="59">
        <v>-7.91706962951612E-2</v>
      </c>
      <c r="G13" s="60">
        <v>11</v>
      </c>
      <c r="H13" s="61">
        <v>6.9786753684220324</v>
      </c>
      <c r="I13" s="61">
        <v>61.988400016231978</v>
      </c>
      <c r="J13" s="62">
        <v>-0.34978979050769499</v>
      </c>
      <c r="K13" s="63">
        <v>1</v>
      </c>
      <c r="L13" s="64">
        <v>5.0121053779681617</v>
      </c>
      <c r="M13" s="64">
        <v>46.277713200650368</v>
      </c>
      <c r="N13" s="59">
        <v>0.15937032780326199</v>
      </c>
      <c r="O13" s="60">
        <v>26</v>
      </c>
      <c r="P13" s="61">
        <v>4.3022666960360541</v>
      </c>
      <c r="Q13" s="61">
        <v>37.695288811931277</v>
      </c>
      <c r="R13" s="62">
        <v>-5.1838824711219901E-2</v>
      </c>
      <c r="S13" s="63">
        <v>9</v>
      </c>
      <c r="T13" s="64">
        <v>5.5227481280822373</v>
      </c>
      <c r="U13" s="64">
        <v>35.220400257811121</v>
      </c>
      <c r="V13" s="59">
        <v>-5.1559589318002398E-2</v>
      </c>
      <c r="W13" s="60">
        <v>12</v>
      </c>
      <c r="X13" s="61">
        <v>5.6037012795122072</v>
      </c>
      <c r="Y13" s="61">
        <v>31.382327755468811</v>
      </c>
      <c r="Z13" s="72">
        <v>-6.6821800821069394E-2</v>
      </c>
      <c r="AA13" s="73">
        <v>10</v>
      </c>
      <c r="AB13" s="72">
        <v>-2.1992372783341901E-2</v>
      </c>
      <c r="AC13" s="73">
        <v>14</v>
      </c>
      <c r="AD13" s="72">
        <v>-0.13765013543065399</v>
      </c>
      <c r="AE13" s="73">
        <v>4</v>
      </c>
      <c r="AF13" s="62">
        <v>0.27726263336874502</v>
      </c>
      <c r="AG13" s="63">
        <v>16</v>
      </c>
      <c r="AH13" s="62">
        <v>-0.148135503944129</v>
      </c>
      <c r="AI13" s="63">
        <v>3</v>
      </c>
      <c r="AJ13" s="72">
        <v>0.44597054784821499</v>
      </c>
      <c r="AK13" s="72">
        <v>-0.26826344048311601</v>
      </c>
      <c r="AL13" s="72">
        <v>0.45777798522725399</v>
      </c>
      <c r="AM13" s="62">
        <v>-0.153071650412096</v>
      </c>
      <c r="AN13" s="62">
        <v>1.9911635529399899E-2</v>
      </c>
      <c r="AO13" s="62">
        <v>-0.271347479483667</v>
      </c>
    </row>
    <row r="14" spans="1:41" x14ac:dyDescent="0.25">
      <c r="A14">
        <v>2022</v>
      </c>
      <c r="B14">
        <v>18</v>
      </c>
      <c r="C14" t="s">
        <v>19</v>
      </c>
      <c r="D14" t="s">
        <v>131</v>
      </c>
      <c r="E14" s="58">
        <v>14</v>
      </c>
      <c r="F14" s="59">
        <v>0.1146375204187</v>
      </c>
      <c r="G14" s="60">
        <v>23</v>
      </c>
      <c r="H14" s="61">
        <v>7.4319309522367494</v>
      </c>
      <c r="I14" s="61">
        <v>65.416725246425472</v>
      </c>
      <c r="J14" s="62">
        <v>-0.114723872652401</v>
      </c>
      <c r="K14" s="63">
        <v>9</v>
      </c>
      <c r="L14" s="64">
        <v>3.6571972775328612</v>
      </c>
      <c r="M14" s="64">
        <v>30.610829885755855</v>
      </c>
      <c r="N14" s="59">
        <v>-8.3204567893226E-2</v>
      </c>
      <c r="O14" s="60">
        <v>12</v>
      </c>
      <c r="P14" s="61">
        <v>5.3382707820162745</v>
      </c>
      <c r="Q14" s="61">
        <v>44.919554349565004</v>
      </c>
      <c r="R14" s="62">
        <v>4.6800599661974703E-2</v>
      </c>
      <c r="S14" s="63">
        <v>22</v>
      </c>
      <c r="T14" s="64">
        <v>6.6616244902692108</v>
      </c>
      <c r="U14" s="64">
        <v>46.656453651658182</v>
      </c>
      <c r="V14" s="59">
        <v>-3.2270461217895702E-2</v>
      </c>
      <c r="W14" s="60">
        <v>14</v>
      </c>
      <c r="X14" s="61">
        <v>6.7454099352498114</v>
      </c>
      <c r="Y14" s="61">
        <v>36.132385380478297</v>
      </c>
      <c r="Z14" s="72">
        <v>0.10618276381219</v>
      </c>
      <c r="AA14" s="73">
        <v>26</v>
      </c>
      <c r="AB14" s="72">
        <v>-0.13283079722472599</v>
      </c>
      <c r="AC14" s="73">
        <v>3</v>
      </c>
      <c r="AD14" s="72">
        <v>1.7215919684712401E-2</v>
      </c>
      <c r="AE14" s="73">
        <v>21</v>
      </c>
      <c r="AF14" s="62">
        <v>0.42112065367147</v>
      </c>
      <c r="AG14" s="63">
        <v>28</v>
      </c>
      <c r="AH14" s="62">
        <v>-7.7309057423704294E-2</v>
      </c>
      <c r="AI14" s="63">
        <v>14</v>
      </c>
      <c r="AJ14" s="72">
        <v>0.61035543779240298</v>
      </c>
      <c r="AK14" s="72">
        <v>-2.2669723584606401E-2</v>
      </c>
      <c r="AL14" s="72">
        <v>0.62305990952346701</v>
      </c>
      <c r="AM14" s="62">
        <v>1.68201725483017E-2</v>
      </c>
      <c r="AN14" s="62">
        <v>-0.15645199737018001</v>
      </c>
      <c r="AO14" s="62">
        <v>-9.9595576486103399E-2</v>
      </c>
    </row>
    <row r="15" spans="1:41" x14ac:dyDescent="0.25">
      <c r="A15">
        <v>2022</v>
      </c>
      <c r="B15">
        <v>18</v>
      </c>
      <c r="C15" t="s">
        <v>18</v>
      </c>
      <c r="D15" t="s">
        <v>131</v>
      </c>
      <c r="E15" s="58">
        <v>18</v>
      </c>
      <c r="F15" s="59">
        <v>0.130590628871502</v>
      </c>
      <c r="G15" s="60">
        <v>25</v>
      </c>
      <c r="H15" s="61">
        <v>8.5845941325357451</v>
      </c>
      <c r="I15" s="61">
        <v>71.005222772277193</v>
      </c>
      <c r="J15" s="62">
        <v>7.6288526483049998E-2</v>
      </c>
      <c r="K15" s="63">
        <v>21</v>
      </c>
      <c r="L15" s="64">
        <v>5.2687963510848723</v>
      </c>
      <c r="M15" s="64">
        <v>41.631532944206981</v>
      </c>
      <c r="N15" s="59">
        <v>-0.191970295308387</v>
      </c>
      <c r="O15" s="60">
        <v>8</v>
      </c>
      <c r="P15" s="61">
        <v>4.533150017840387</v>
      </c>
      <c r="Q15" s="61">
        <v>32.219941582846062</v>
      </c>
      <c r="R15" s="62">
        <v>0.17885237754509201</v>
      </c>
      <c r="S15" s="63">
        <v>28</v>
      </c>
      <c r="T15" s="64">
        <v>5.9689609148544047</v>
      </c>
      <c r="U15" s="64">
        <v>50.471712513254211</v>
      </c>
      <c r="V15" s="59">
        <v>8.2358487439821298E-2</v>
      </c>
      <c r="W15" s="60">
        <v>25</v>
      </c>
      <c r="X15" s="61">
        <v>6.872037355047695</v>
      </c>
      <c r="Y15" s="61">
        <v>40.230322506030895</v>
      </c>
      <c r="Z15" s="72">
        <v>-2.8050655158040901E-2</v>
      </c>
      <c r="AA15" s="73">
        <v>13</v>
      </c>
      <c r="AB15" s="72">
        <v>-2.63419276350026E-2</v>
      </c>
      <c r="AC15" s="73">
        <v>13</v>
      </c>
      <c r="AD15" s="72">
        <v>0.21675851457745399</v>
      </c>
      <c r="AE15" s="73">
        <v>31</v>
      </c>
      <c r="AF15" s="62">
        <v>0.395826587864338</v>
      </c>
      <c r="AG15" s="63">
        <v>25</v>
      </c>
      <c r="AH15" s="62">
        <v>1.57654588745538E-2</v>
      </c>
      <c r="AI15" s="63">
        <v>25</v>
      </c>
      <c r="AJ15" s="72">
        <v>-2.6826964199259399E-2</v>
      </c>
      <c r="AK15" s="72">
        <v>1.0149752424813301</v>
      </c>
      <c r="AL15" s="72">
        <v>0.71663704653326399</v>
      </c>
      <c r="AM15" s="62">
        <v>-2.8396168334678899E-2</v>
      </c>
      <c r="AN15" s="62">
        <v>-0.177716339275307</v>
      </c>
      <c r="AO15" s="62">
        <v>0.14969088800732799</v>
      </c>
    </row>
    <row r="16" spans="1:41" x14ac:dyDescent="0.25">
      <c r="A16">
        <v>2022</v>
      </c>
      <c r="B16">
        <v>18</v>
      </c>
      <c r="C16" t="s">
        <v>17</v>
      </c>
      <c r="D16" t="s">
        <v>131</v>
      </c>
      <c r="E16" s="58">
        <v>30</v>
      </c>
      <c r="F16" s="59">
        <v>0.16180890639113901</v>
      </c>
      <c r="G16" s="60">
        <v>28</v>
      </c>
      <c r="H16" s="61">
        <v>7.8120840931059341</v>
      </c>
      <c r="I16" s="61">
        <v>65.183347336881781</v>
      </c>
      <c r="J16" s="62">
        <v>-6.8002477198861105E-4</v>
      </c>
      <c r="K16" s="63">
        <v>17</v>
      </c>
      <c r="L16" s="64">
        <v>6.4085441452401595</v>
      </c>
      <c r="M16" s="64">
        <v>45.664753137339574</v>
      </c>
      <c r="N16" s="59">
        <v>-4.3010482499924403E-2</v>
      </c>
      <c r="O16" s="60">
        <v>14</v>
      </c>
      <c r="P16" s="61">
        <v>6.0656312694221128</v>
      </c>
      <c r="Q16" s="61">
        <v>37.69271451063431</v>
      </c>
      <c r="R16" s="62">
        <v>0.37442152641216497</v>
      </c>
      <c r="S16" s="63">
        <v>32</v>
      </c>
      <c r="T16" s="64">
        <v>6.041674511193011</v>
      </c>
      <c r="U16" s="64">
        <v>62.102555090470773</v>
      </c>
      <c r="V16" s="59">
        <v>-2.0100092423166099E-2</v>
      </c>
      <c r="W16" s="60">
        <v>17</v>
      </c>
      <c r="X16" s="61">
        <v>7.7840409539348991</v>
      </c>
      <c r="Y16" s="61">
        <v>49.191507355391209</v>
      </c>
      <c r="Z16" s="72">
        <v>-1.9343899740985E-2</v>
      </c>
      <c r="AA16" s="73">
        <v>16</v>
      </c>
      <c r="AB16" s="72">
        <v>0.377376488669386</v>
      </c>
      <c r="AC16" s="73">
        <v>31</v>
      </c>
      <c r="AD16" s="72">
        <v>2.0651421945762301E-2</v>
      </c>
      <c r="AE16" s="73">
        <v>22</v>
      </c>
      <c r="AF16" s="62">
        <v>0.13439336779012201</v>
      </c>
      <c r="AG16" s="63">
        <v>13</v>
      </c>
      <c r="AH16" s="62">
        <v>8.9489784158180499E-2</v>
      </c>
      <c r="AI16" s="63">
        <v>31</v>
      </c>
      <c r="AJ16" s="72">
        <v>-0.25252738732011398</v>
      </c>
      <c r="AK16" s="72">
        <v>6.2292942024143497E-2</v>
      </c>
      <c r="AL16" s="72">
        <v>0.56734471839748402</v>
      </c>
      <c r="AM16" s="62">
        <v>3.6494029432615198E-2</v>
      </c>
      <c r="AN16" s="62">
        <v>0.40955473864226</v>
      </c>
      <c r="AO16" s="62">
        <v>-0.109715362175506</v>
      </c>
    </row>
    <row r="17" spans="1:41" x14ac:dyDescent="0.25">
      <c r="A17">
        <v>2022</v>
      </c>
      <c r="B17">
        <v>18</v>
      </c>
      <c r="C17" t="s">
        <v>16</v>
      </c>
      <c r="D17" t="s">
        <v>131</v>
      </c>
      <c r="E17" s="58">
        <v>20</v>
      </c>
      <c r="F17" s="59">
        <v>0.21993979565816199</v>
      </c>
      <c r="G17" s="60">
        <v>31</v>
      </c>
      <c r="H17" s="61">
        <v>7.9488112107155571</v>
      </c>
      <c r="I17" s="61">
        <v>81.22320865415881</v>
      </c>
      <c r="J17" s="62">
        <v>-0.113941830994225</v>
      </c>
      <c r="K17" s="63">
        <v>10</v>
      </c>
      <c r="L17" s="64">
        <v>6.3676536374717454</v>
      </c>
      <c r="M17" s="64">
        <v>44.599843638065586</v>
      </c>
      <c r="N17" s="59">
        <v>-0.19579413814101801</v>
      </c>
      <c r="O17" s="60">
        <v>7</v>
      </c>
      <c r="P17" s="61">
        <v>6.4502369510233137</v>
      </c>
      <c r="Q17" s="61">
        <v>36.860238633982114</v>
      </c>
      <c r="R17" s="62">
        <v>9.2347128836579393E-3</v>
      </c>
      <c r="S17" s="63">
        <v>20</v>
      </c>
      <c r="T17" s="64">
        <v>7.6027819535136345</v>
      </c>
      <c r="U17" s="64">
        <v>50.41786551930776</v>
      </c>
      <c r="V17" s="59">
        <v>0.190124356916721</v>
      </c>
      <c r="W17" s="60">
        <v>28</v>
      </c>
      <c r="X17" s="61">
        <v>7.6288902924327049</v>
      </c>
      <c r="Y17" s="61">
        <v>46.908377108386901</v>
      </c>
      <c r="Z17" s="72">
        <v>-0.101975297091251</v>
      </c>
      <c r="AA17" s="73">
        <v>8</v>
      </c>
      <c r="AB17" s="72">
        <v>0.31836598956047202</v>
      </c>
      <c r="AC17" s="73">
        <v>29</v>
      </c>
      <c r="AD17" s="72">
        <v>2.2354052768976701E-2</v>
      </c>
      <c r="AE17" s="73">
        <v>23</v>
      </c>
      <c r="AF17" s="62">
        <v>0.15114761992831399</v>
      </c>
      <c r="AG17" s="63">
        <v>14</v>
      </c>
      <c r="AH17" s="62">
        <v>8.0316711104441198E-3</v>
      </c>
      <c r="AI17" s="63">
        <v>24</v>
      </c>
      <c r="AJ17" s="72">
        <v>-1.2085035183818401E-2</v>
      </c>
      <c r="AK17" s="72">
        <v>0.14374439726454899</v>
      </c>
      <c r="AL17" s="72">
        <v>0.341742230737552</v>
      </c>
      <c r="AM17" s="62">
        <v>-0.125524479864945</v>
      </c>
      <c r="AN17" s="62">
        <v>0.362308773675036</v>
      </c>
      <c r="AO17" s="62">
        <v>-3.8416084919664403E-2</v>
      </c>
    </row>
    <row r="18" spans="1:41" x14ac:dyDescent="0.25">
      <c r="A18">
        <v>2022</v>
      </c>
      <c r="B18">
        <v>18</v>
      </c>
      <c r="C18" t="s">
        <v>15</v>
      </c>
      <c r="D18" t="s">
        <v>131</v>
      </c>
      <c r="E18" s="58">
        <v>10</v>
      </c>
      <c r="F18" s="59">
        <v>-1.12322427294356E-2</v>
      </c>
      <c r="G18" s="60">
        <v>16</v>
      </c>
      <c r="H18" s="61">
        <v>6.8853933611906211</v>
      </c>
      <c r="I18" s="61">
        <v>59.428997818725399</v>
      </c>
      <c r="J18" s="62">
        <v>-0.23700094597931801</v>
      </c>
      <c r="K18" s="63">
        <v>2</v>
      </c>
      <c r="L18" s="64">
        <v>6.074853387473091</v>
      </c>
      <c r="M18" s="64">
        <v>47.36835848554103</v>
      </c>
      <c r="N18" s="59">
        <v>0.10279561697858999</v>
      </c>
      <c r="O18" s="60">
        <v>23</v>
      </c>
      <c r="P18" s="61">
        <v>4.8783261441828145</v>
      </c>
      <c r="Q18" s="61">
        <v>37.727293629232051</v>
      </c>
      <c r="R18" s="62">
        <v>8.5374307478967102E-3</v>
      </c>
      <c r="S18" s="63">
        <v>19</v>
      </c>
      <c r="T18" s="64">
        <v>5.3369015017623127</v>
      </c>
      <c r="U18" s="64">
        <v>48.964181144730027</v>
      </c>
      <c r="V18" s="59">
        <v>-2.50124841224602E-2</v>
      </c>
      <c r="W18" s="60">
        <v>15</v>
      </c>
      <c r="X18" s="61">
        <v>4.7381748134115558</v>
      </c>
      <c r="Y18" s="61">
        <v>24.794269178512483</v>
      </c>
      <c r="Z18" s="72">
        <v>-0.13222644475451401</v>
      </c>
      <c r="AA18" s="73">
        <v>4</v>
      </c>
      <c r="AB18" s="72">
        <v>0.17547407431551801</v>
      </c>
      <c r="AC18" s="73">
        <v>28</v>
      </c>
      <c r="AD18" s="72">
        <v>-4.3134266440986099E-2</v>
      </c>
      <c r="AE18" s="73">
        <v>14</v>
      </c>
      <c r="AF18" s="62">
        <v>0.33808999014075602</v>
      </c>
      <c r="AG18" s="63">
        <v>20</v>
      </c>
      <c r="AH18" s="62">
        <v>-0.14683172295428901</v>
      </c>
      <c r="AI18" s="63">
        <v>5</v>
      </c>
      <c r="AJ18" s="72">
        <v>4.4414809875940701E-2</v>
      </c>
      <c r="AK18" s="72">
        <v>3.88637966883814E-2</v>
      </c>
      <c r="AL18" s="72">
        <v>0.64271090699348898</v>
      </c>
      <c r="AM18" s="62">
        <v>-0.17373927908648801</v>
      </c>
      <c r="AN18" s="62">
        <v>0.20843051858532199</v>
      </c>
      <c r="AO18" s="62">
        <v>-0.284148153476523</v>
      </c>
    </row>
    <row r="19" spans="1:41" x14ac:dyDescent="0.25">
      <c r="A19">
        <v>2022</v>
      </c>
      <c r="B19">
        <v>18</v>
      </c>
      <c r="C19" t="s">
        <v>14</v>
      </c>
      <c r="D19" t="s">
        <v>131</v>
      </c>
      <c r="E19" s="58">
        <v>24</v>
      </c>
      <c r="F19" s="59">
        <v>0.12253934137063401</v>
      </c>
      <c r="G19" s="60">
        <v>24</v>
      </c>
      <c r="H19" s="61">
        <v>8.046076565202938</v>
      </c>
      <c r="I19" s="61">
        <v>78.28101061661242</v>
      </c>
      <c r="J19" s="62">
        <v>0.18773704480398401</v>
      </c>
      <c r="K19" s="63">
        <v>29</v>
      </c>
      <c r="L19" s="64">
        <v>5.8743438591735595</v>
      </c>
      <c r="M19" s="64">
        <v>55.397744675366951</v>
      </c>
      <c r="N19" s="59">
        <v>-0.22356515184828701</v>
      </c>
      <c r="O19" s="60">
        <v>5</v>
      </c>
      <c r="P19" s="61">
        <v>5.4010555772003839</v>
      </c>
      <c r="Q19" s="61">
        <v>35.412341523098405</v>
      </c>
      <c r="R19" s="62">
        <v>-4.6795817011062897E-2</v>
      </c>
      <c r="S19" s="63">
        <v>11</v>
      </c>
      <c r="T19" s="64">
        <v>5.6464889987151059</v>
      </c>
      <c r="U19" s="64">
        <v>41.085194827862992</v>
      </c>
      <c r="V19" s="59">
        <v>6.0167101447941899E-4</v>
      </c>
      <c r="W19" s="60">
        <v>20</v>
      </c>
      <c r="X19" s="61">
        <v>5.8784609933946346</v>
      </c>
      <c r="Y19" s="61">
        <v>36.575076377362713</v>
      </c>
      <c r="Z19" s="72">
        <v>0.133059518186771</v>
      </c>
      <c r="AA19" s="73">
        <v>28</v>
      </c>
      <c r="AB19" s="72">
        <v>0.117631376986272</v>
      </c>
      <c r="AC19" s="73">
        <v>24</v>
      </c>
      <c r="AD19" s="72">
        <v>-0.155234784114681</v>
      </c>
      <c r="AE19" s="73">
        <v>2</v>
      </c>
      <c r="AF19" s="62">
        <v>0.40556843462921899</v>
      </c>
      <c r="AG19" s="63">
        <v>26</v>
      </c>
      <c r="AH19" s="62">
        <v>-4.0584006689224801E-2</v>
      </c>
      <c r="AI19" s="63">
        <v>18</v>
      </c>
      <c r="AJ19" s="72">
        <v>0.16136376289186599</v>
      </c>
      <c r="AK19" s="72">
        <v>0.51720467010963</v>
      </c>
      <c r="AL19" s="72">
        <v>0.65168675702635104</v>
      </c>
      <c r="AM19" s="62">
        <v>0.12824144568348</v>
      </c>
      <c r="AN19" s="62">
        <v>4.0790847037312498E-2</v>
      </c>
      <c r="AO19" s="62">
        <v>-0.26960499479333599</v>
      </c>
    </row>
    <row r="20" spans="1:41" x14ac:dyDescent="0.25">
      <c r="A20">
        <v>2022</v>
      </c>
      <c r="B20">
        <v>18</v>
      </c>
      <c r="C20" t="s">
        <v>13</v>
      </c>
      <c r="D20" t="s">
        <v>131</v>
      </c>
      <c r="E20" s="58">
        <v>31</v>
      </c>
      <c r="F20" s="59">
        <v>0.145224130387831</v>
      </c>
      <c r="G20" s="60">
        <v>27</v>
      </c>
      <c r="H20" s="61">
        <v>8.8844468687192304</v>
      </c>
      <c r="I20" s="61">
        <v>72.28798176867339</v>
      </c>
      <c r="J20" s="62">
        <v>-9.1153816125808404E-2</v>
      </c>
      <c r="K20" s="63">
        <v>12</v>
      </c>
      <c r="L20" s="64">
        <v>5.1210851484687776</v>
      </c>
      <c r="M20" s="64">
        <v>37.072040184400294</v>
      </c>
      <c r="N20" s="59">
        <v>0.47672792098553801</v>
      </c>
      <c r="O20" s="60">
        <v>32</v>
      </c>
      <c r="P20" s="61">
        <v>5.6421662288985246</v>
      </c>
      <c r="Q20" s="61">
        <v>58.42230983064195</v>
      </c>
      <c r="R20" s="62">
        <v>-0.116559244714686</v>
      </c>
      <c r="S20" s="63">
        <v>7</v>
      </c>
      <c r="T20" s="64">
        <v>7.1603724144264635</v>
      </c>
      <c r="U20" s="64">
        <v>48.538360178186061</v>
      </c>
      <c r="V20" s="59">
        <v>0.207200114245887</v>
      </c>
      <c r="W20" s="60">
        <v>29</v>
      </c>
      <c r="X20" s="61">
        <v>7.2521753344497277</v>
      </c>
      <c r="Y20" s="61">
        <v>47.700306961221663</v>
      </c>
      <c r="Z20" s="72">
        <v>0.16103695571510299</v>
      </c>
      <c r="AA20" s="73">
        <v>30</v>
      </c>
      <c r="AB20" s="72">
        <v>0.37619813855508699</v>
      </c>
      <c r="AC20" s="73">
        <v>30</v>
      </c>
      <c r="AD20" s="72">
        <v>-5.2358184310534399E-2</v>
      </c>
      <c r="AE20" s="73">
        <v>13</v>
      </c>
      <c r="AF20" s="62">
        <v>0.34405480967047503</v>
      </c>
      <c r="AG20" s="63">
        <v>21</v>
      </c>
      <c r="AH20" s="62">
        <v>7.1809199853423294E-2</v>
      </c>
      <c r="AI20" s="63">
        <v>29</v>
      </c>
      <c r="AJ20" s="72">
        <v>0.64780287810631598</v>
      </c>
      <c r="AK20" s="72">
        <v>0.77221603135252503</v>
      </c>
      <c r="AL20" s="72">
        <v>-0.14679941588948101</v>
      </c>
      <c r="AM20" s="62">
        <v>6.1094805975306803E-2</v>
      </c>
      <c r="AN20" s="62">
        <v>0.306959479088392</v>
      </c>
      <c r="AO20" s="62">
        <v>-3.3822331818900903E-2</v>
      </c>
    </row>
    <row r="21" spans="1:41" x14ac:dyDescent="0.25">
      <c r="A21">
        <v>2022</v>
      </c>
      <c r="B21">
        <v>18</v>
      </c>
      <c r="C21" t="s">
        <v>12</v>
      </c>
      <c r="D21" t="s">
        <v>131</v>
      </c>
      <c r="E21" s="58">
        <v>25</v>
      </c>
      <c r="F21" s="59">
        <v>-8.6014695989500498E-2</v>
      </c>
      <c r="G21" s="60">
        <v>10</v>
      </c>
      <c r="H21" s="61">
        <v>9.1067169630197817</v>
      </c>
      <c r="I21" s="61">
        <v>67.202874019939301</v>
      </c>
      <c r="J21" s="62">
        <v>-5.8342321695673702E-2</v>
      </c>
      <c r="K21" s="63">
        <v>14</v>
      </c>
      <c r="L21" s="64">
        <v>6.7007648241515305</v>
      </c>
      <c r="M21" s="64">
        <v>52.230012449023995</v>
      </c>
      <c r="N21" s="59">
        <v>7.6748087412316396E-2</v>
      </c>
      <c r="O21" s="60">
        <v>21</v>
      </c>
      <c r="P21" s="61">
        <v>6.2254906051199974</v>
      </c>
      <c r="Q21" s="61">
        <v>44.96437485642479</v>
      </c>
      <c r="R21" s="62">
        <v>0.28263240081219698</v>
      </c>
      <c r="S21" s="63">
        <v>30</v>
      </c>
      <c r="T21" s="64">
        <v>7.4792967114958957</v>
      </c>
      <c r="U21" s="64">
        <v>56.842165213877763</v>
      </c>
      <c r="V21" s="59">
        <v>9.1308553606377005E-2</v>
      </c>
      <c r="W21" s="60">
        <v>26</v>
      </c>
      <c r="X21" s="61">
        <v>6.6169048149159062</v>
      </c>
      <c r="Y21" s="61">
        <v>43.128189256159686</v>
      </c>
      <c r="Z21" s="72">
        <v>3.9626154734501602E-2</v>
      </c>
      <c r="AA21" s="73">
        <v>20</v>
      </c>
      <c r="AB21" s="72">
        <v>0.16402360676787101</v>
      </c>
      <c r="AC21" s="73">
        <v>27</v>
      </c>
      <c r="AD21" s="72">
        <v>8.6741974312463492E-3</v>
      </c>
      <c r="AE21" s="73">
        <v>19</v>
      </c>
      <c r="AF21" s="62">
        <v>0.12855663182004901</v>
      </c>
      <c r="AG21" s="63">
        <v>12</v>
      </c>
      <c r="AH21" s="62">
        <v>3.5544363290095297E-2</v>
      </c>
      <c r="AI21" s="63">
        <v>27</v>
      </c>
      <c r="AJ21" s="72">
        <v>0.41577505661286202</v>
      </c>
      <c r="AK21" s="72">
        <v>0.46124988843967402</v>
      </c>
      <c r="AL21" s="72">
        <v>-0.260547812835696</v>
      </c>
      <c r="AM21" s="62">
        <v>-6.2271084677397302E-2</v>
      </c>
      <c r="AN21" s="62">
        <v>0.119635307387991</v>
      </c>
      <c r="AO21" s="62">
        <v>8.58069228152223E-2</v>
      </c>
    </row>
    <row r="22" spans="1:41" x14ac:dyDescent="0.25">
      <c r="A22">
        <v>2022</v>
      </c>
      <c r="B22">
        <v>18</v>
      </c>
      <c r="C22" t="s">
        <v>11</v>
      </c>
      <c r="D22" t="s">
        <v>131</v>
      </c>
      <c r="E22" s="58">
        <v>26</v>
      </c>
      <c r="F22" s="59">
        <v>0.19626998281819</v>
      </c>
      <c r="G22" s="60">
        <v>30</v>
      </c>
      <c r="H22" s="61">
        <v>8.8280368947382204</v>
      </c>
      <c r="I22" s="61">
        <v>83.229472076558253</v>
      </c>
      <c r="J22" s="62">
        <v>-2.38964293529773E-2</v>
      </c>
      <c r="K22" s="63">
        <v>15</v>
      </c>
      <c r="L22" s="64">
        <v>6.4174436515247493</v>
      </c>
      <c r="M22" s="64">
        <v>57.108476461234915</v>
      </c>
      <c r="N22" s="59">
        <v>5.1152799539413603E-2</v>
      </c>
      <c r="O22" s="60">
        <v>18</v>
      </c>
      <c r="P22" s="61">
        <v>6.3734474331215418</v>
      </c>
      <c r="Q22" s="61">
        <v>52.141583970020399</v>
      </c>
      <c r="R22" s="62">
        <v>8.9677519442261003E-2</v>
      </c>
      <c r="S22" s="63">
        <v>25</v>
      </c>
      <c r="T22" s="64">
        <v>6.5801460939429122</v>
      </c>
      <c r="U22" s="64">
        <v>48.113967528632941</v>
      </c>
      <c r="V22" s="59">
        <v>5.32155904084535E-2</v>
      </c>
      <c r="W22" s="60">
        <v>22</v>
      </c>
      <c r="X22" s="61">
        <v>6.7035238956809469</v>
      </c>
      <c r="Y22" s="61">
        <v>40.580550734376828</v>
      </c>
      <c r="Z22" s="72">
        <v>9.5869740870169307E-2</v>
      </c>
      <c r="AA22" s="73">
        <v>25</v>
      </c>
      <c r="AB22" s="72">
        <v>-5.8227094894342402E-3</v>
      </c>
      <c r="AC22" s="73">
        <v>16</v>
      </c>
      <c r="AD22" s="72">
        <v>0.123313755315812</v>
      </c>
      <c r="AE22" s="73">
        <v>29</v>
      </c>
      <c r="AF22" s="62">
        <v>0.11654200010849</v>
      </c>
      <c r="AG22" s="63">
        <v>11</v>
      </c>
      <c r="AH22" s="62">
        <v>7.4761488270866996E-2</v>
      </c>
      <c r="AI22" s="63">
        <v>30</v>
      </c>
      <c r="AJ22" s="72">
        <v>0.260059409677183</v>
      </c>
      <c r="AK22" s="72">
        <v>-0.64533373808939098</v>
      </c>
      <c r="AL22" s="72">
        <v>0.46799210887417497</v>
      </c>
      <c r="AM22" s="62">
        <v>4.3197831461696402E-2</v>
      </c>
      <c r="AN22" s="62">
        <v>0.18129370501922901</v>
      </c>
      <c r="AO22" s="62">
        <v>4.6721140552972197E-2</v>
      </c>
    </row>
    <row r="23" spans="1:41" x14ac:dyDescent="0.25">
      <c r="A23">
        <v>2022</v>
      </c>
      <c r="B23">
        <v>18</v>
      </c>
      <c r="C23" t="s">
        <v>10</v>
      </c>
      <c r="D23" t="s">
        <v>131</v>
      </c>
      <c r="E23" s="58">
        <v>2</v>
      </c>
      <c r="F23" s="59">
        <v>-0.23305607072690401</v>
      </c>
      <c r="G23" s="60">
        <v>3</v>
      </c>
      <c r="H23" s="61">
        <v>7.8743810598191093</v>
      </c>
      <c r="I23" s="61">
        <v>68.178256126012585</v>
      </c>
      <c r="J23" s="62">
        <v>6.7987012788768703E-2</v>
      </c>
      <c r="K23" s="63">
        <v>20</v>
      </c>
      <c r="L23" s="64">
        <v>6.9185505932876499</v>
      </c>
      <c r="M23" s="64">
        <v>54.57583484725685</v>
      </c>
      <c r="N23" s="59">
        <v>-2.4104578776889801E-2</v>
      </c>
      <c r="O23" s="60">
        <v>15</v>
      </c>
      <c r="P23" s="61">
        <v>5.0161059989341865</v>
      </c>
      <c r="Q23" s="61">
        <v>38.754246424140824</v>
      </c>
      <c r="R23" s="62">
        <v>-1.8533150687353801E-2</v>
      </c>
      <c r="S23" s="63">
        <v>16</v>
      </c>
      <c r="T23" s="64">
        <v>6.3931439104552075</v>
      </c>
      <c r="U23" s="64">
        <v>42.744239614674783</v>
      </c>
      <c r="V23" s="59">
        <v>-3.7453201239826199E-2</v>
      </c>
      <c r="W23" s="60">
        <v>13</v>
      </c>
      <c r="X23" s="61">
        <v>6.885538825276587</v>
      </c>
      <c r="Y23" s="61">
        <v>40.610056635552233</v>
      </c>
      <c r="Z23" s="72">
        <v>-0.120708415999812</v>
      </c>
      <c r="AA23" s="73">
        <v>6</v>
      </c>
      <c r="AB23" s="72">
        <v>7.6923593897143205E-2</v>
      </c>
      <c r="AC23" s="73">
        <v>21</v>
      </c>
      <c r="AD23" s="72">
        <v>-8.6903830897235093E-2</v>
      </c>
      <c r="AE23" s="73">
        <v>9</v>
      </c>
      <c r="AF23" s="62">
        <v>-2.9346979777865798E-2</v>
      </c>
      <c r="AG23" s="63">
        <v>8</v>
      </c>
      <c r="AH23" s="62">
        <v>-7.0529942856333405E-2</v>
      </c>
      <c r="AI23" s="63">
        <v>15</v>
      </c>
      <c r="AJ23" s="72">
        <v>1.93695200245632E-2</v>
      </c>
      <c r="AK23" s="72">
        <v>-0.16500449510090201</v>
      </c>
      <c r="AL23" s="72">
        <v>-1.56308650970634E-2</v>
      </c>
      <c r="AM23" s="62">
        <v>-0.15926391575160401</v>
      </c>
      <c r="AN23" s="62">
        <v>0.125089896539229</v>
      </c>
      <c r="AO23" s="62">
        <v>-0.106736335701901</v>
      </c>
    </row>
    <row r="24" spans="1:41" x14ac:dyDescent="0.25">
      <c r="A24">
        <v>2022</v>
      </c>
      <c r="B24">
        <v>18</v>
      </c>
      <c r="C24" t="s">
        <v>9</v>
      </c>
      <c r="D24" t="s">
        <v>131</v>
      </c>
      <c r="E24" s="58">
        <v>6</v>
      </c>
      <c r="F24" s="59">
        <v>4.0655352261540399E-2</v>
      </c>
      <c r="G24" s="60">
        <v>19</v>
      </c>
      <c r="H24" s="61">
        <v>6.8895731178425912</v>
      </c>
      <c r="I24" s="61">
        <v>68.450101236944775</v>
      </c>
      <c r="J24" s="62">
        <v>-0.189272941527863</v>
      </c>
      <c r="K24" s="63">
        <v>5</v>
      </c>
      <c r="L24" s="64">
        <v>5.7745174511141988</v>
      </c>
      <c r="M24" s="64">
        <v>47.890285981516683</v>
      </c>
      <c r="N24" s="59">
        <v>0.26160102186739498</v>
      </c>
      <c r="O24" s="60">
        <v>29</v>
      </c>
      <c r="P24" s="61">
        <v>5.4285789560922897</v>
      </c>
      <c r="Q24" s="61">
        <v>43.350673944953009</v>
      </c>
      <c r="R24" s="62">
        <v>-0.34718656437672002</v>
      </c>
      <c r="S24" s="63">
        <v>2</v>
      </c>
      <c r="T24" s="64">
        <v>6.251630139803332</v>
      </c>
      <c r="U24" s="64">
        <v>31.103302132341156</v>
      </c>
      <c r="V24" s="59">
        <v>-0.14361405552649101</v>
      </c>
      <c r="W24" s="60">
        <v>4</v>
      </c>
      <c r="X24" s="61">
        <v>6.1215420809228709</v>
      </c>
      <c r="Y24" s="61">
        <v>24.727094877601303</v>
      </c>
      <c r="Z24" s="72">
        <v>-0.121151519475919</v>
      </c>
      <c r="AA24" s="73">
        <v>5</v>
      </c>
      <c r="AB24" s="72">
        <v>4.6191573363578299E-2</v>
      </c>
      <c r="AC24" s="73">
        <v>20</v>
      </c>
      <c r="AD24" s="72">
        <v>-9.3293727670232404E-2</v>
      </c>
      <c r="AE24" s="73">
        <v>8</v>
      </c>
      <c r="AF24" s="62">
        <v>-7.6581633098005905E-2</v>
      </c>
      <c r="AG24" s="63">
        <v>5</v>
      </c>
      <c r="AH24" s="62">
        <v>-7.7782154371112702E-2</v>
      </c>
      <c r="AI24" s="63">
        <v>12</v>
      </c>
      <c r="AJ24" s="72">
        <v>-0.26676256305948698</v>
      </c>
      <c r="AK24" s="72">
        <v>1.55756579291965</v>
      </c>
      <c r="AL24" s="72">
        <v>-0.2129764915297</v>
      </c>
      <c r="AM24" s="62">
        <v>-8.00147634463758E-2</v>
      </c>
      <c r="AN24" s="62">
        <v>-0.11026814145898101</v>
      </c>
      <c r="AO24" s="62">
        <v>-5.7914160443689203E-2</v>
      </c>
    </row>
    <row r="25" spans="1:41" x14ac:dyDescent="0.25">
      <c r="A25">
        <v>2022</v>
      </c>
      <c r="B25">
        <v>18</v>
      </c>
      <c r="C25" t="s">
        <v>8</v>
      </c>
      <c r="D25" t="s">
        <v>131</v>
      </c>
      <c r="E25" s="58">
        <v>22</v>
      </c>
      <c r="F25" s="59">
        <v>0.100989001182811</v>
      </c>
      <c r="G25" s="60">
        <v>22</v>
      </c>
      <c r="H25" s="61">
        <v>8.5486119537223626</v>
      </c>
      <c r="I25" s="61">
        <v>69.187276227202346</v>
      </c>
      <c r="J25" s="62">
        <v>-0.22956776946028701</v>
      </c>
      <c r="K25" s="63">
        <v>3</v>
      </c>
      <c r="L25" s="64">
        <v>6.4701044728252315</v>
      </c>
      <c r="M25" s="64">
        <v>46.545221277853109</v>
      </c>
      <c r="N25" s="59">
        <v>-0.21547089924760099</v>
      </c>
      <c r="O25" s="60">
        <v>6</v>
      </c>
      <c r="P25" s="61">
        <v>6.2431883645061346</v>
      </c>
      <c r="Q25" s="61">
        <v>38.589453512744356</v>
      </c>
      <c r="R25" s="62">
        <v>0.31821224372408202</v>
      </c>
      <c r="S25" s="63">
        <v>31</v>
      </c>
      <c r="T25" s="64">
        <v>6.4232757273707275</v>
      </c>
      <c r="U25" s="64">
        <v>56.080168842616459</v>
      </c>
      <c r="V25" s="59">
        <v>-1.8837600233633699E-2</v>
      </c>
      <c r="W25" s="60">
        <v>18</v>
      </c>
      <c r="X25" s="61">
        <v>4.7399802339077155</v>
      </c>
      <c r="Y25" s="61">
        <v>23.193137228994232</v>
      </c>
      <c r="Z25" s="72">
        <v>-2.1825335696569199E-2</v>
      </c>
      <c r="AA25" s="73">
        <v>15</v>
      </c>
      <c r="AB25" s="72">
        <v>0.43505641539544498</v>
      </c>
      <c r="AC25" s="73">
        <v>32</v>
      </c>
      <c r="AD25" s="72">
        <v>-0.15360520827752899</v>
      </c>
      <c r="AE25" s="73">
        <v>3</v>
      </c>
      <c r="AF25" s="62">
        <v>0.112965444977477</v>
      </c>
      <c r="AG25" s="63">
        <v>10</v>
      </c>
      <c r="AH25" s="62">
        <v>-1.23439126502673E-2</v>
      </c>
      <c r="AI25" s="63">
        <v>23</v>
      </c>
      <c r="AJ25" s="72">
        <v>-7.9068812019783399E-2</v>
      </c>
      <c r="AK25" s="72">
        <v>0.70295452464236396</v>
      </c>
      <c r="AL25" s="72">
        <v>8.3289945745722797E-3</v>
      </c>
      <c r="AM25" s="62">
        <v>-5.02804229132828E-3</v>
      </c>
      <c r="AN25" s="62">
        <v>0.35633831760766699</v>
      </c>
      <c r="AO25" s="62">
        <v>-0.19687838468694499</v>
      </c>
    </row>
    <row r="26" spans="1:41" x14ac:dyDescent="0.25">
      <c r="A26">
        <v>2022</v>
      </c>
      <c r="B26">
        <v>18</v>
      </c>
      <c r="C26" t="s">
        <v>7</v>
      </c>
      <c r="D26" t="s">
        <v>131</v>
      </c>
      <c r="E26" s="58">
        <v>4</v>
      </c>
      <c r="F26" s="59">
        <v>-0.206453707393597</v>
      </c>
      <c r="G26" s="60">
        <v>5</v>
      </c>
      <c r="H26" s="61">
        <v>7.3448307856692665</v>
      </c>
      <c r="I26" s="61">
        <v>42.500291692339616</v>
      </c>
      <c r="J26" s="62">
        <v>-0.166326065387501</v>
      </c>
      <c r="K26" s="63">
        <v>6</v>
      </c>
      <c r="L26" s="64">
        <v>4.6659915638236908</v>
      </c>
      <c r="M26" s="64">
        <v>33.779094021464402</v>
      </c>
      <c r="N26" s="59">
        <v>6.5955090532102204E-3</v>
      </c>
      <c r="O26" s="60">
        <v>17</v>
      </c>
      <c r="P26" s="61">
        <v>5.0499980831579547</v>
      </c>
      <c r="Q26" s="61">
        <v>34.756423594408133</v>
      </c>
      <c r="R26" s="62">
        <v>-3.40738442457909E-2</v>
      </c>
      <c r="S26" s="63">
        <v>14</v>
      </c>
      <c r="T26" s="64">
        <v>8.3588339253138173</v>
      </c>
      <c r="U26" s="64">
        <v>60.852718085913054</v>
      </c>
      <c r="V26" s="59">
        <v>-5.3567185933961897E-2</v>
      </c>
      <c r="W26" s="60">
        <v>11</v>
      </c>
      <c r="X26" s="61">
        <v>7.0825256305239774</v>
      </c>
      <c r="Y26" s="61">
        <v>38.707638557818711</v>
      </c>
      <c r="Z26" s="72">
        <v>-0.270588992722051</v>
      </c>
      <c r="AA26" s="73">
        <v>1</v>
      </c>
      <c r="AB26" s="72">
        <v>9.35542055874624E-2</v>
      </c>
      <c r="AC26" s="73">
        <v>23</v>
      </c>
      <c r="AD26" s="72">
        <v>-1.21579431939105E-2</v>
      </c>
      <c r="AE26" s="73">
        <v>17</v>
      </c>
      <c r="AF26" s="62">
        <v>-0.13331732768687701</v>
      </c>
      <c r="AG26" s="63">
        <v>3</v>
      </c>
      <c r="AH26" s="62">
        <v>-8.6691509463621197E-2</v>
      </c>
      <c r="AI26" s="63">
        <v>9</v>
      </c>
      <c r="AJ26" s="72">
        <v>-0.73492068340705496</v>
      </c>
      <c r="AK26" s="72">
        <v>0.35364652534108998</v>
      </c>
      <c r="AL26" s="72">
        <v>0.28122628769680702</v>
      </c>
      <c r="AM26" s="62">
        <v>-0.15022605029410999</v>
      </c>
      <c r="AN26" s="62">
        <v>4.3576635673387903E-2</v>
      </c>
      <c r="AO26" s="62">
        <v>-8.0732456123076293E-2</v>
      </c>
    </row>
    <row r="27" spans="1:41" x14ac:dyDescent="0.25">
      <c r="A27">
        <v>2022</v>
      </c>
      <c r="B27">
        <v>18</v>
      </c>
      <c r="C27" t="s">
        <v>6</v>
      </c>
      <c r="D27" t="s">
        <v>131</v>
      </c>
      <c r="E27" s="58">
        <v>1</v>
      </c>
      <c r="F27" s="59">
        <v>-0.26945763537904399</v>
      </c>
      <c r="G27" s="60">
        <v>2</v>
      </c>
      <c r="H27" s="61">
        <v>7.6326132246809379</v>
      </c>
      <c r="I27" s="61">
        <v>60.588213437227814</v>
      </c>
      <c r="J27" s="62">
        <v>-0.20148599168044601</v>
      </c>
      <c r="K27" s="63">
        <v>4</v>
      </c>
      <c r="L27" s="64">
        <v>5.7517747943928867</v>
      </c>
      <c r="M27" s="64">
        <v>40.191137397727758</v>
      </c>
      <c r="N27" s="59">
        <v>9.7488087102686402E-2</v>
      </c>
      <c r="O27" s="60">
        <v>22</v>
      </c>
      <c r="P27" s="61">
        <v>4.5191120536230978</v>
      </c>
      <c r="Q27" s="61">
        <v>34.187684459459355</v>
      </c>
      <c r="R27" s="62">
        <v>-0.12927100803171299</v>
      </c>
      <c r="S27" s="63">
        <v>6</v>
      </c>
      <c r="T27" s="64">
        <v>7.4169397736988936</v>
      </c>
      <c r="U27" s="64">
        <v>49.239543435559888</v>
      </c>
      <c r="V27" s="59">
        <v>7.5667946197369204E-2</v>
      </c>
      <c r="W27" s="60">
        <v>24</v>
      </c>
      <c r="X27" s="61">
        <v>6.8456199375293121</v>
      </c>
      <c r="Y27" s="61">
        <v>33.481404122205674</v>
      </c>
      <c r="Z27" s="72">
        <v>-0.237803434285244</v>
      </c>
      <c r="AA27" s="73">
        <v>2</v>
      </c>
      <c r="AB27" s="72">
        <v>-0.100587220338533</v>
      </c>
      <c r="AC27" s="73">
        <v>6</v>
      </c>
      <c r="AD27" s="72">
        <v>2.4889432943278399E-2</v>
      </c>
      <c r="AE27" s="73">
        <v>24</v>
      </c>
      <c r="AF27" s="62">
        <v>-0.2188863468228</v>
      </c>
      <c r="AG27" s="63">
        <v>2</v>
      </c>
      <c r="AH27" s="62">
        <v>-8.32056991769346E-2</v>
      </c>
      <c r="AI27" s="63">
        <v>10</v>
      </c>
      <c r="AJ27" s="72">
        <v>-0.31333046859022601</v>
      </c>
      <c r="AK27" s="72">
        <v>-1.2004343402236901</v>
      </c>
      <c r="AL27" s="72">
        <v>0.38309112068372297</v>
      </c>
      <c r="AM27" s="62">
        <v>-0.221815636020607</v>
      </c>
      <c r="AN27" s="62">
        <v>7.4183900806931796E-2</v>
      </c>
      <c r="AO27" s="62">
        <v>-4.0495698047312803E-2</v>
      </c>
    </row>
    <row r="28" spans="1:41" x14ac:dyDescent="0.25">
      <c r="A28">
        <v>2022</v>
      </c>
      <c r="B28">
        <v>18</v>
      </c>
      <c r="C28" t="s">
        <v>5</v>
      </c>
      <c r="D28" t="s">
        <v>131</v>
      </c>
      <c r="E28" s="58">
        <v>19</v>
      </c>
      <c r="F28" s="59">
        <v>-2.67778177405891E-3</v>
      </c>
      <c r="G28" s="60">
        <v>17</v>
      </c>
      <c r="H28" s="61">
        <v>7.3397845868527973</v>
      </c>
      <c r="I28" s="61">
        <v>64.984910691537721</v>
      </c>
      <c r="J28" s="62">
        <v>-9.3429848878523097E-2</v>
      </c>
      <c r="K28" s="63">
        <v>11</v>
      </c>
      <c r="L28" s="64">
        <v>5.6488553072097956</v>
      </c>
      <c r="M28" s="64">
        <v>49.073790901862978</v>
      </c>
      <c r="N28" s="59">
        <v>-0.25044386706446697</v>
      </c>
      <c r="O28" s="60">
        <v>4</v>
      </c>
      <c r="P28" s="61">
        <v>5.2860904564187576</v>
      </c>
      <c r="Q28" s="61">
        <v>38.538182656567933</v>
      </c>
      <c r="R28" s="62">
        <v>-3.7211650282318001E-2</v>
      </c>
      <c r="S28" s="63">
        <v>12</v>
      </c>
      <c r="T28" s="64">
        <v>7.340472865047083</v>
      </c>
      <c r="U28" s="64">
        <v>53.360572260777175</v>
      </c>
      <c r="V28" s="59">
        <v>0.22840155020203201</v>
      </c>
      <c r="W28" s="60">
        <v>31</v>
      </c>
      <c r="X28" s="61">
        <v>4.8734509974208411</v>
      </c>
      <c r="Y28" s="61">
        <v>31.061103575462568</v>
      </c>
      <c r="Z28" s="72">
        <v>-1.1766482172227E-2</v>
      </c>
      <c r="AA28" s="73">
        <v>17</v>
      </c>
      <c r="AB28" s="72">
        <v>-5.1028986899599102E-2</v>
      </c>
      <c r="AC28" s="73">
        <v>10</v>
      </c>
      <c r="AD28" s="72">
        <v>-5.6147123803407598E-2</v>
      </c>
      <c r="AE28" s="73">
        <v>12</v>
      </c>
      <c r="AF28" s="62">
        <v>-8.4185402252512406E-2</v>
      </c>
      <c r="AG28" s="63">
        <v>4</v>
      </c>
      <c r="AH28" s="62">
        <v>-2.9934841405471601E-2</v>
      </c>
      <c r="AI28" s="63">
        <v>20</v>
      </c>
      <c r="AJ28" s="72">
        <v>-9.1096259271931795E-2</v>
      </c>
      <c r="AK28" s="72">
        <v>-0.282465052788474</v>
      </c>
      <c r="AL28" s="72">
        <v>7.3674840640859399E-2</v>
      </c>
      <c r="AM28" s="62">
        <v>6.7110641978373898E-3</v>
      </c>
      <c r="AN28" s="62">
        <v>-1.85776892585474E-3</v>
      </c>
      <c r="AO28" s="62">
        <v>-8.9242342083864099E-2</v>
      </c>
    </row>
    <row r="29" spans="1:41" x14ac:dyDescent="0.25">
      <c r="A29">
        <v>2022</v>
      </c>
      <c r="B29">
        <v>18</v>
      </c>
      <c r="C29" t="s">
        <v>4</v>
      </c>
      <c r="D29" t="s">
        <v>131</v>
      </c>
      <c r="E29" s="58">
        <v>17</v>
      </c>
      <c r="F29" s="59">
        <v>-0.114448321692371</v>
      </c>
      <c r="G29" s="60">
        <v>7</v>
      </c>
      <c r="H29" s="61">
        <v>6.2448935632164098</v>
      </c>
      <c r="I29" s="61">
        <v>50.45622626360506</v>
      </c>
      <c r="J29" s="62">
        <v>0.27553767324746098</v>
      </c>
      <c r="K29" s="63">
        <v>30</v>
      </c>
      <c r="L29" s="64">
        <v>5.111257694789419</v>
      </c>
      <c r="M29" s="64">
        <v>47.113120259887488</v>
      </c>
      <c r="N29" s="59">
        <v>-0.39038899734025101</v>
      </c>
      <c r="O29" s="60">
        <v>1</v>
      </c>
      <c r="P29" s="61">
        <v>5.7034876445076073</v>
      </c>
      <c r="Q29" s="61">
        <v>30.763605748803784</v>
      </c>
      <c r="R29" s="62">
        <v>0.173352943924729</v>
      </c>
      <c r="S29" s="63">
        <v>27</v>
      </c>
      <c r="T29" s="64">
        <v>7.8963828491351569</v>
      </c>
      <c r="U29" s="64">
        <v>66.641937968966829</v>
      </c>
      <c r="V29" s="59">
        <v>0.21361741959351499</v>
      </c>
      <c r="W29" s="60">
        <v>30</v>
      </c>
      <c r="X29" s="61">
        <v>6.1851921450207792</v>
      </c>
      <c r="Y29" s="61">
        <v>44.5885303680354</v>
      </c>
      <c r="Z29" s="72">
        <v>4.1760403761184103E-2</v>
      </c>
      <c r="AA29" s="73">
        <v>21</v>
      </c>
      <c r="AB29" s="72">
        <v>-4.7344633446046301E-2</v>
      </c>
      <c r="AC29" s="73">
        <v>11</v>
      </c>
      <c r="AD29" s="72">
        <v>4.2475480424630702E-2</v>
      </c>
      <c r="AE29" s="73">
        <v>25</v>
      </c>
      <c r="AF29" s="62">
        <v>-3.5259176621838001E-2</v>
      </c>
      <c r="AG29" s="63">
        <v>7</v>
      </c>
      <c r="AH29" s="62">
        <v>4.1744845196224699E-2</v>
      </c>
      <c r="AI29" s="63">
        <v>28</v>
      </c>
      <c r="AJ29" s="72">
        <v>-6.8417450651578296E-2</v>
      </c>
      <c r="AK29" s="72">
        <v>-0.43104589276960498</v>
      </c>
      <c r="AL29" s="72">
        <v>0.18292521891112301</v>
      </c>
      <c r="AM29" s="62">
        <v>9.3090610834898793E-2</v>
      </c>
      <c r="AN29" s="62">
        <v>4.5241602918152699E-2</v>
      </c>
      <c r="AO29" s="62">
        <v>7.3639513904357797E-3</v>
      </c>
    </row>
    <row r="30" spans="1:41" x14ac:dyDescent="0.25">
      <c r="A30">
        <v>2022</v>
      </c>
      <c r="B30">
        <v>18</v>
      </c>
      <c r="C30" t="s">
        <v>3</v>
      </c>
      <c r="D30" t="s">
        <v>131</v>
      </c>
      <c r="E30" s="58">
        <v>5</v>
      </c>
      <c r="F30" s="59">
        <v>-0.220186584572793</v>
      </c>
      <c r="G30" s="60">
        <v>4</v>
      </c>
      <c r="H30" s="61">
        <v>8.8953694999551374</v>
      </c>
      <c r="I30" s="61">
        <v>75.038421129958508</v>
      </c>
      <c r="J30" s="62">
        <v>1.29944138188156E-2</v>
      </c>
      <c r="K30" s="63">
        <v>18</v>
      </c>
      <c r="L30" s="64">
        <v>6.0620441176812863</v>
      </c>
      <c r="M30" s="64">
        <v>49.785040104656666</v>
      </c>
      <c r="N30" s="59">
        <v>0.27397271580452598</v>
      </c>
      <c r="O30" s="60">
        <v>30</v>
      </c>
      <c r="P30" s="61">
        <v>4.644443399473694</v>
      </c>
      <c r="Q30" s="61">
        <v>46.962354289500112</v>
      </c>
      <c r="R30" s="62">
        <v>-3.1293515902026101E-2</v>
      </c>
      <c r="S30" s="63">
        <v>15</v>
      </c>
      <c r="T30" s="64">
        <v>6.5649657676175721</v>
      </c>
      <c r="U30" s="64">
        <v>42.822579693887292</v>
      </c>
      <c r="V30" s="59">
        <v>-0.479078530916831</v>
      </c>
      <c r="W30" s="60">
        <v>1</v>
      </c>
      <c r="X30" s="61">
        <v>7.7817340903038597</v>
      </c>
      <c r="Y30" s="61">
        <v>32.090363929277359</v>
      </c>
      <c r="Z30" s="72">
        <v>-0.119324812227173</v>
      </c>
      <c r="AA30" s="73">
        <v>7</v>
      </c>
      <c r="AB30" s="72">
        <v>-8.8301047578551395E-2</v>
      </c>
      <c r="AC30" s="73">
        <v>7</v>
      </c>
      <c r="AD30" s="72">
        <v>-0.118761364495448</v>
      </c>
      <c r="AE30" s="73">
        <v>6</v>
      </c>
      <c r="AF30" s="62">
        <v>0.36583465752200001</v>
      </c>
      <c r="AG30" s="63">
        <v>24</v>
      </c>
      <c r="AH30" s="62">
        <v>-0.221840323736155</v>
      </c>
      <c r="AI30" s="63">
        <v>1</v>
      </c>
      <c r="AJ30" s="72">
        <v>-2.2066742207666299E-3</v>
      </c>
      <c r="AK30" s="72">
        <v>0.51416525528644996</v>
      </c>
      <c r="AL30" s="72">
        <v>0.71123427537558603</v>
      </c>
      <c r="AM30" s="62">
        <v>-0.147007761392693</v>
      </c>
      <c r="AN30" s="62">
        <v>-0.289100186661159</v>
      </c>
      <c r="AO30" s="62">
        <v>-0.26377770240721099</v>
      </c>
    </row>
    <row r="31" spans="1:41" x14ac:dyDescent="0.25">
      <c r="A31">
        <v>2022</v>
      </c>
      <c r="B31">
        <v>18</v>
      </c>
      <c r="C31" t="s">
        <v>2</v>
      </c>
      <c r="D31" t="s">
        <v>131</v>
      </c>
      <c r="E31" s="58">
        <v>15</v>
      </c>
      <c r="F31" s="59">
        <v>-2.42252922709171E-2</v>
      </c>
      <c r="G31" s="60">
        <v>15</v>
      </c>
      <c r="H31" s="61">
        <v>8.1400758149371804</v>
      </c>
      <c r="I31" s="61">
        <v>63.602904230560824</v>
      </c>
      <c r="J31" s="62">
        <v>5.4230781712900702E-2</v>
      </c>
      <c r="K31" s="63">
        <v>19</v>
      </c>
      <c r="L31" s="64">
        <v>6.0521771418604819</v>
      </c>
      <c r="M31" s="64">
        <v>47.941281216697618</v>
      </c>
      <c r="N31" s="59">
        <v>5.9083877609546497E-2</v>
      </c>
      <c r="O31" s="60">
        <v>19</v>
      </c>
      <c r="P31" s="61">
        <v>6.9883359301082706</v>
      </c>
      <c r="Q31" s="61">
        <v>41.349740645648474</v>
      </c>
      <c r="R31" s="62">
        <v>7.9048143093018802E-2</v>
      </c>
      <c r="S31" s="63">
        <v>24</v>
      </c>
      <c r="T31" s="64">
        <v>5.997169829844152</v>
      </c>
      <c r="U31" s="64">
        <v>48.302526446497922</v>
      </c>
      <c r="V31" s="59">
        <v>-7.7368467795919493E-2</v>
      </c>
      <c r="W31" s="60">
        <v>8</v>
      </c>
      <c r="X31" s="61">
        <v>5.1243718302970311</v>
      </c>
      <c r="Y31" s="61">
        <v>23.810852500259003</v>
      </c>
      <c r="Z31" s="72">
        <v>3.5975343474206299E-2</v>
      </c>
      <c r="AA31" s="73">
        <v>19</v>
      </c>
      <c r="AB31" s="72">
        <v>0.15263064425410999</v>
      </c>
      <c r="AC31" s="73">
        <v>25</v>
      </c>
      <c r="AD31" s="72">
        <v>-3.6869795924295498E-2</v>
      </c>
      <c r="AE31" s="73">
        <v>15</v>
      </c>
      <c r="AF31" s="62">
        <v>0.318293905115901</v>
      </c>
      <c r="AG31" s="63">
        <v>18</v>
      </c>
      <c r="AH31" s="62">
        <v>-4.3421824163648502E-2</v>
      </c>
      <c r="AI31" s="63">
        <v>17</v>
      </c>
      <c r="AJ31" s="72">
        <v>0.48080782790489801</v>
      </c>
      <c r="AK31" s="72">
        <v>1.2204267029412501</v>
      </c>
      <c r="AL31" s="72">
        <v>-0.16457812875701999</v>
      </c>
      <c r="AM31" s="62">
        <v>-6.3678682637519204E-2</v>
      </c>
      <c r="AN31" s="62">
        <v>-9.7754756339833201E-2</v>
      </c>
      <c r="AO31" s="62">
        <v>-1.0316729814767001E-2</v>
      </c>
    </row>
    <row r="32" spans="1:41" x14ac:dyDescent="0.25">
      <c r="A32">
        <v>2022</v>
      </c>
      <c r="B32">
        <v>18</v>
      </c>
      <c r="C32" t="s">
        <v>1</v>
      </c>
      <c r="D32" t="s">
        <v>131</v>
      </c>
      <c r="E32" s="58">
        <v>28</v>
      </c>
      <c r="F32" s="59">
        <v>5.8967962665641499E-2</v>
      </c>
      <c r="G32" s="60">
        <v>20</v>
      </c>
      <c r="H32" s="61">
        <v>9.5673449766106931</v>
      </c>
      <c r="I32" s="61">
        <v>74.630341567813289</v>
      </c>
      <c r="J32" s="62">
        <v>0.102353292474842</v>
      </c>
      <c r="K32" s="63">
        <v>24</v>
      </c>
      <c r="L32" s="64">
        <v>5.4957591226961213</v>
      </c>
      <c r="M32" s="64">
        <v>56.312628413764436</v>
      </c>
      <c r="N32" s="59">
        <v>0.325280763661423</v>
      </c>
      <c r="O32" s="60">
        <v>31</v>
      </c>
      <c r="P32" s="61">
        <v>7.6664317710674537</v>
      </c>
      <c r="Q32" s="61">
        <v>67.287982183961162</v>
      </c>
      <c r="R32" s="62">
        <v>-3.2295124155269999E-3</v>
      </c>
      <c r="S32" s="63">
        <v>17</v>
      </c>
      <c r="T32" s="64">
        <v>8.3146169085596267</v>
      </c>
      <c r="U32" s="64">
        <v>64.35063546102468</v>
      </c>
      <c r="V32" s="59">
        <v>-0.117951227478212</v>
      </c>
      <c r="W32" s="60">
        <v>5</v>
      </c>
      <c r="X32" s="61">
        <v>6.7363471606373651</v>
      </c>
      <c r="Y32" s="61">
        <v>37.043558914447388</v>
      </c>
      <c r="Z32" s="72">
        <v>-2.4444395070785101E-2</v>
      </c>
      <c r="AA32" s="73">
        <v>14</v>
      </c>
      <c r="AB32" s="72">
        <v>1.8082361178376399E-2</v>
      </c>
      <c r="AC32" s="73">
        <v>17</v>
      </c>
      <c r="AD32" s="72">
        <v>0.220547913906292</v>
      </c>
      <c r="AE32" s="73">
        <v>32</v>
      </c>
      <c r="AF32" s="62">
        <v>0.77672215690377799</v>
      </c>
      <c r="AG32" s="63">
        <v>32</v>
      </c>
      <c r="AH32" s="62">
        <v>-7.7530769229247107E-2</v>
      </c>
      <c r="AI32" s="63">
        <v>13</v>
      </c>
      <c r="AJ32" s="72">
        <v>1.1043182840105099</v>
      </c>
      <c r="AK32" s="72">
        <v>0.32357614557242598</v>
      </c>
      <c r="AL32" s="72">
        <v>0.70702207646751603</v>
      </c>
      <c r="AM32" s="62">
        <v>-0.26823931868936501</v>
      </c>
      <c r="AN32" s="62">
        <v>-4.9161848839151201E-2</v>
      </c>
      <c r="AO32" s="62">
        <v>0.107200594743702</v>
      </c>
    </row>
    <row r="33" spans="1:41" x14ac:dyDescent="0.25">
      <c r="A33">
        <v>2022</v>
      </c>
      <c r="B33">
        <v>18</v>
      </c>
      <c r="C33" t="s">
        <v>0</v>
      </c>
      <c r="D33" t="s">
        <v>131</v>
      </c>
      <c r="E33" s="58">
        <v>13</v>
      </c>
      <c r="F33" s="59">
        <v>-2.6716740999771199E-2</v>
      </c>
      <c r="G33" s="60">
        <v>14</v>
      </c>
      <c r="H33" s="61">
        <v>8.3404527277938882</v>
      </c>
      <c r="I33" s="61">
        <v>72.382354662062099</v>
      </c>
      <c r="J33" s="62">
        <v>8.2378422006642804E-2</v>
      </c>
      <c r="K33" s="63">
        <v>23</v>
      </c>
      <c r="L33" s="64">
        <v>4.9414636484501067</v>
      </c>
      <c r="M33" s="64">
        <v>51.225991539908385</v>
      </c>
      <c r="N33" s="59">
        <v>0.13560994528676801</v>
      </c>
      <c r="O33" s="60">
        <v>24</v>
      </c>
      <c r="P33" s="61">
        <v>4.9683989576426235</v>
      </c>
      <c r="Q33" s="61">
        <v>38.235402064135009</v>
      </c>
      <c r="R33" s="62">
        <v>-0.23754866771448599</v>
      </c>
      <c r="S33" s="63">
        <v>3</v>
      </c>
      <c r="T33" s="64">
        <v>6.139585769128475</v>
      </c>
      <c r="U33" s="64">
        <v>36.203358826239636</v>
      </c>
      <c r="V33" s="59">
        <v>-8.6984620590164902E-2</v>
      </c>
      <c r="W33" s="60">
        <v>7</v>
      </c>
      <c r="X33" s="61">
        <v>5.1338110479364358</v>
      </c>
      <c r="Y33" s="61">
        <v>22.713005013685308</v>
      </c>
      <c r="Z33" s="72">
        <v>0.222383145831658</v>
      </c>
      <c r="AA33" s="73">
        <v>32</v>
      </c>
      <c r="AB33" s="72">
        <v>-2.9897122351783201E-2</v>
      </c>
      <c r="AC33" s="73">
        <v>12</v>
      </c>
      <c r="AD33" s="72">
        <v>-0.294968411433297</v>
      </c>
      <c r="AE33" s="73">
        <v>1</v>
      </c>
      <c r="AF33" s="62">
        <v>0.33156962318497302</v>
      </c>
      <c r="AG33" s="63">
        <v>19</v>
      </c>
      <c r="AH33" s="62">
        <v>-0.109612863791622</v>
      </c>
      <c r="AI33" s="63">
        <v>8</v>
      </c>
      <c r="AJ33" s="72">
        <v>0.79978344356471098</v>
      </c>
      <c r="AK33" s="72">
        <v>0.17777877344963</v>
      </c>
      <c r="AL33" s="72">
        <v>-0.12888623251895401</v>
      </c>
      <c r="AM33" s="62">
        <v>7.8170905370132798E-2</v>
      </c>
      <c r="AN33" s="62">
        <v>-7.3709982319925801E-2</v>
      </c>
      <c r="AO33" s="62">
        <v>-0.32454095415806999</v>
      </c>
    </row>
    <row r="34" spans="1:41" x14ac:dyDescent="0.25">
      <c r="A34" t="s">
        <v>101</v>
      </c>
      <c r="B34" t="s">
        <v>101</v>
      </c>
      <c r="C34" t="s">
        <v>102</v>
      </c>
      <c r="D34" t="s">
        <v>101</v>
      </c>
      <c r="E34" s="65" t="s">
        <v>101</v>
      </c>
      <c r="F34" s="66">
        <v>1.0475381260195E-17</v>
      </c>
      <c r="G34" s="67" t="s">
        <v>101</v>
      </c>
      <c r="H34" s="68">
        <f>AVERAGE(H2:H33)</f>
        <v>7.9411764705882346</v>
      </c>
      <c r="I34" s="68">
        <f>AVERAGE(I2:I33)</f>
        <v>66.788602941176492</v>
      </c>
      <c r="J34" s="69">
        <v>3.1302232874845597E-17</v>
      </c>
      <c r="K34" s="70" t="s">
        <v>101</v>
      </c>
      <c r="L34" s="71">
        <f>AVERAGE(L2:L33)</f>
        <v>5.7371323529411793</v>
      </c>
      <c r="M34" s="71">
        <f>AVERAGE(M2:M33)</f>
        <v>48.01286764705884</v>
      </c>
      <c r="N34" s="66">
        <v>4.0578409546825996E-18</v>
      </c>
      <c r="O34" s="67" t="s">
        <v>101</v>
      </c>
      <c r="P34" s="68">
        <f>AVERAGE(P2:P33)</f>
        <v>5.5808823529411775</v>
      </c>
      <c r="Q34" s="68">
        <f>AVERAGE(Q2:Q33)</f>
        <v>41.860294117647072</v>
      </c>
      <c r="R34" s="69">
        <v>1.33599377893465E-17</v>
      </c>
      <c r="S34" s="70" t="s">
        <v>101</v>
      </c>
      <c r="T34" s="71">
        <f>AVERAGE(T2:T33)</f>
        <v>6.7610294117647065</v>
      </c>
      <c r="U34" s="71">
        <f>AVERAGE(U2:U33)</f>
        <v>49.172794117647086</v>
      </c>
      <c r="V34" s="66">
        <v>-1.26962688430632E-17</v>
      </c>
      <c r="W34" s="67" t="s">
        <v>101</v>
      </c>
      <c r="X34" s="68">
        <f>AVERAGE(X2:X33)</f>
        <v>6.2003676470588251</v>
      </c>
      <c r="Y34" s="68">
        <f>AVERAGE(Y2:Y33)</f>
        <v>34.735294117647079</v>
      </c>
      <c r="Z34" s="74">
        <v>-6.7245538898572602E-3</v>
      </c>
      <c r="AA34" s="75" t="s">
        <v>101</v>
      </c>
      <c r="AB34" s="74">
        <v>3.3684277978547603E-2</v>
      </c>
      <c r="AC34" s="75" t="s">
        <v>101</v>
      </c>
      <c r="AD34" s="74">
        <v>-1.0903320997281699E-2</v>
      </c>
      <c r="AE34" s="75" t="s">
        <v>101</v>
      </c>
      <c r="AF34" s="69">
        <v>0.21306303332750001</v>
      </c>
      <c r="AG34" s="70" t="s">
        <v>101</v>
      </c>
      <c r="AH34" s="69">
        <v>-4.7733622225238602E-2</v>
      </c>
      <c r="AI34" s="70" t="s">
        <v>101</v>
      </c>
      <c r="AJ34" s="74">
        <v>0.138516249878848</v>
      </c>
      <c r="AK34" s="74">
        <v>0.191129058918971</v>
      </c>
      <c r="AL34" s="74">
        <v>0.29864401781636501</v>
      </c>
      <c r="AM34" s="69">
        <v>-4.2243373261986399E-2</v>
      </c>
      <c r="AN34" s="69">
        <v>1.7585544246164E-3</v>
      </c>
      <c r="AO34" s="69">
        <v>-8.0113398180580803E-2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54B2E-1E98-4102-8FFE-6B101F6D2A80}">
  <dimension ref="A1:V65"/>
  <sheetViews>
    <sheetView zoomScale="80" zoomScaleNormal="80" workbookViewId="0"/>
  </sheetViews>
  <sheetFormatPr defaultRowHeight="13.2" x14ac:dyDescent="0.25"/>
  <cols>
    <col min="5" max="5" width="8.88671875" style="39"/>
    <col min="7" max="7" width="8.88671875" style="39"/>
    <col min="9" max="9" width="8.88671875" style="39"/>
    <col min="11" max="11" width="8.88671875" style="39"/>
    <col min="13" max="13" width="8.88671875" style="39"/>
    <col min="15" max="15" width="8.88671875" style="39"/>
    <col min="17" max="17" width="8.88671875" style="39"/>
    <col min="19" max="19" width="8.88671875" style="39"/>
    <col min="21" max="21" width="8.88671875" style="39"/>
  </cols>
  <sheetData>
    <row r="1" spans="1:22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208</v>
      </c>
      <c r="F1" s="37" t="s">
        <v>90</v>
      </c>
      <c r="G1" s="38" t="s">
        <v>209</v>
      </c>
      <c r="H1" s="37" t="s">
        <v>90</v>
      </c>
      <c r="I1" s="38" t="s">
        <v>210</v>
      </c>
      <c r="J1" s="37" t="s">
        <v>90</v>
      </c>
      <c r="K1" s="38" t="s">
        <v>211</v>
      </c>
      <c r="L1" s="37" t="s">
        <v>90</v>
      </c>
      <c r="M1" s="38" t="s">
        <v>212</v>
      </c>
      <c r="N1" s="37" t="s">
        <v>90</v>
      </c>
      <c r="O1" s="38" t="s">
        <v>213</v>
      </c>
      <c r="P1" s="37" t="s">
        <v>90</v>
      </c>
      <c r="Q1" s="38" t="s">
        <v>214</v>
      </c>
      <c r="R1" s="37" t="s">
        <v>90</v>
      </c>
      <c r="S1" s="38" t="s">
        <v>215</v>
      </c>
      <c r="T1" s="37" t="s">
        <v>90</v>
      </c>
      <c r="U1" s="38" t="s">
        <v>203</v>
      </c>
      <c r="V1" s="37" t="s">
        <v>90</v>
      </c>
    </row>
    <row r="2" spans="1:22" x14ac:dyDescent="0.25">
      <c r="A2">
        <v>2022</v>
      </c>
      <c r="B2">
        <v>18</v>
      </c>
      <c r="C2" t="s">
        <v>31</v>
      </c>
      <c r="D2" t="s">
        <v>130</v>
      </c>
      <c r="E2" s="39">
        <v>-6.2111140826071498E-2</v>
      </c>
      <c r="F2">
        <v>23</v>
      </c>
      <c r="G2" s="39">
        <v>-0.25664860345556301</v>
      </c>
      <c r="H2">
        <v>29</v>
      </c>
      <c r="I2" s="39">
        <v>-1.35158634522224E-2</v>
      </c>
      <c r="J2">
        <v>16</v>
      </c>
      <c r="K2" s="39">
        <v>-0.202200290112833</v>
      </c>
      <c r="L2">
        <v>29</v>
      </c>
      <c r="M2" s="39">
        <v>-3.04460540592984E-2</v>
      </c>
      <c r="N2">
        <v>15</v>
      </c>
      <c r="O2" s="39">
        <v>-9.5828979292218397E-2</v>
      </c>
      <c r="P2">
        <v>24</v>
      </c>
      <c r="Q2" s="39">
        <v>0.104315369331131</v>
      </c>
      <c r="R2">
        <v>10</v>
      </c>
      <c r="S2" s="39">
        <v>0.361352933417592</v>
      </c>
      <c r="T2">
        <v>4</v>
      </c>
      <c r="U2" s="39">
        <v>-0.101552525331964</v>
      </c>
      <c r="V2">
        <v>27</v>
      </c>
    </row>
    <row r="3" spans="1:22" x14ac:dyDescent="0.25">
      <c r="A3">
        <v>2022</v>
      </c>
      <c r="B3">
        <v>18</v>
      </c>
      <c r="C3" t="s">
        <v>30</v>
      </c>
      <c r="D3" t="s">
        <v>130</v>
      </c>
      <c r="E3" s="39">
        <v>9.6124858400890897E-2</v>
      </c>
      <c r="F3">
        <v>12</v>
      </c>
      <c r="G3" s="39">
        <v>0.33228834263586698</v>
      </c>
      <c r="H3">
        <v>4</v>
      </c>
      <c r="I3" s="39">
        <v>0.119260947061998</v>
      </c>
      <c r="J3">
        <v>9</v>
      </c>
      <c r="K3" s="39">
        <v>5.0785562909448703E-2</v>
      </c>
      <c r="L3">
        <v>13</v>
      </c>
      <c r="M3" s="39">
        <v>7.1824005348676501E-2</v>
      </c>
      <c r="N3">
        <v>11</v>
      </c>
      <c r="O3" s="39">
        <v>-0.15720311367315801</v>
      </c>
      <c r="P3">
        <v>29</v>
      </c>
      <c r="Q3" s="39">
        <v>0.25496684140384901</v>
      </c>
      <c r="R3">
        <v>4</v>
      </c>
      <c r="S3" s="39">
        <v>8.1633797821523094E-2</v>
      </c>
      <c r="T3">
        <v>15</v>
      </c>
      <c r="U3" s="39">
        <v>9.7239755727076896E-2</v>
      </c>
      <c r="V3">
        <v>8</v>
      </c>
    </row>
    <row r="4" spans="1:22" x14ac:dyDescent="0.25">
      <c r="A4">
        <v>2022</v>
      </c>
      <c r="B4">
        <v>18</v>
      </c>
      <c r="C4" t="s">
        <v>29</v>
      </c>
      <c r="D4" t="s">
        <v>130</v>
      </c>
      <c r="E4" s="39">
        <v>0.27484969786965202</v>
      </c>
      <c r="F4">
        <v>2</v>
      </c>
      <c r="G4" s="39">
        <v>-1.3851479807008999E-2</v>
      </c>
      <c r="H4">
        <v>16</v>
      </c>
      <c r="I4" s="39">
        <v>3.2231103565046201E-2</v>
      </c>
      <c r="J4">
        <v>13</v>
      </c>
      <c r="K4" s="39">
        <v>5.3469853213695601E-2</v>
      </c>
      <c r="L4">
        <v>12</v>
      </c>
      <c r="M4" s="39">
        <v>-4.00855692880299E-2</v>
      </c>
      <c r="N4">
        <v>18</v>
      </c>
      <c r="O4" s="39">
        <v>-2.9336523116750599E-2</v>
      </c>
      <c r="P4">
        <v>21</v>
      </c>
      <c r="Q4" s="39">
        <v>2.25512091742829E-2</v>
      </c>
      <c r="R4">
        <v>17</v>
      </c>
      <c r="S4" s="39">
        <v>6.3042955824612903E-2</v>
      </c>
      <c r="T4">
        <v>16</v>
      </c>
      <c r="U4" s="39">
        <v>9.4114825658126899E-2</v>
      </c>
      <c r="V4">
        <v>9</v>
      </c>
    </row>
    <row r="5" spans="1:22" x14ac:dyDescent="0.25">
      <c r="A5">
        <v>2022</v>
      </c>
      <c r="B5">
        <v>18</v>
      </c>
      <c r="C5" t="s">
        <v>28</v>
      </c>
      <c r="D5" t="s">
        <v>130</v>
      </c>
      <c r="E5" s="39">
        <v>0.27875531510867002</v>
      </c>
      <c r="F5">
        <v>1</v>
      </c>
      <c r="G5" s="39">
        <v>-8.7773675752218602E-2</v>
      </c>
      <c r="H5">
        <v>20</v>
      </c>
      <c r="I5" s="39">
        <v>0.24244664927959</v>
      </c>
      <c r="J5">
        <v>4</v>
      </c>
      <c r="K5" s="39">
        <v>0.37776038014009</v>
      </c>
      <c r="L5">
        <v>1</v>
      </c>
      <c r="M5" s="39">
        <v>-5.3817948891488103E-2</v>
      </c>
      <c r="N5">
        <v>23</v>
      </c>
      <c r="O5" s="39">
        <v>5.05542063070245E-2</v>
      </c>
      <c r="P5">
        <v>14</v>
      </c>
      <c r="Q5" s="39">
        <v>-0.12140308575521799</v>
      </c>
      <c r="R5">
        <v>26</v>
      </c>
      <c r="S5" s="39">
        <v>2.5448483769868E-2</v>
      </c>
      <c r="T5">
        <v>18</v>
      </c>
      <c r="U5" s="39">
        <v>0.20980727078943601</v>
      </c>
      <c r="V5">
        <v>2</v>
      </c>
    </row>
    <row r="6" spans="1:22" x14ac:dyDescent="0.25">
      <c r="A6">
        <v>2022</v>
      </c>
      <c r="B6">
        <v>18</v>
      </c>
      <c r="C6" t="s">
        <v>27</v>
      </c>
      <c r="D6" t="s">
        <v>130</v>
      </c>
      <c r="E6" s="39">
        <v>-7.8764543682500299E-2</v>
      </c>
      <c r="F6">
        <v>25</v>
      </c>
      <c r="G6" s="39">
        <v>3.1475188182480997E-2</v>
      </c>
      <c r="H6">
        <v>12</v>
      </c>
      <c r="I6" s="39">
        <v>-0.22689125967881599</v>
      </c>
      <c r="J6">
        <v>28</v>
      </c>
      <c r="K6" s="39">
        <v>-9.1993843966002603E-2</v>
      </c>
      <c r="L6">
        <v>24</v>
      </c>
      <c r="M6" s="39">
        <v>-2.6693859378652499E-2</v>
      </c>
      <c r="N6">
        <v>13</v>
      </c>
      <c r="O6" s="39">
        <v>-0.16616729987203599</v>
      </c>
      <c r="P6">
        <v>30</v>
      </c>
      <c r="Q6" s="39">
        <v>0.10504714611496301</v>
      </c>
      <c r="R6">
        <v>9</v>
      </c>
      <c r="S6" s="39">
        <v>-0.307969908623767</v>
      </c>
      <c r="T6">
        <v>29</v>
      </c>
      <c r="U6" s="39">
        <v>-9.3371617941666499E-2</v>
      </c>
      <c r="V6">
        <v>25</v>
      </c>
    </row>
    <row r="7" spans="1:22" x14ac:dyDescent="0.25">
      <c r="A7">
        <v>2022</v>
      </c>
      <c r="B7">
        <v>18</v>
      </c>
      <c r="C7" t="s">
        <v>26</v>
      </c>
      <c r="D7" t="s">
        <v>130</v>
      </c>
      <c r="E7" s="39">
        <v>-0.10993194854320699</v>
      </c>
      <c r="F7">
        <v>26</v>
      </c>
      <c r="G7" s="39">
        <v>-0.30969465667511697</v>
      </c>
      <c r="H7">
        <v>32</v>
      </c>
      <c r="I7" s="39">
        <v>-0.23617846305596599</v>
      </c>
      <c r="J7">
        <v>29</v>
      </c>
      <c r="K7" s="39">
        <v>0.10592626230614099</v>
      </c>
      <c r="L7">
        <v>8</v>
      </c>
      <c r="M7" s="39">
        <v>8.7355675118890405E-2</v>
      </c>
      <c r="N7">
        <v>10</v>
      </c>
      <c r="O7" s="39">
        <v>0.16837724416709901</v>
      </c>
      <c r="P7">
        <v>8</v>
      </c>
      <c r="Q7" s="39">
        <v>8.7681752048855505E-2</v>
      </c>
      <c r="R7">
        <v>12</v>
      </c>
      <c r="S7" s="39">
        <v>-0.11882933912572299</v>
      </c>
      <c r="T7">
        <v>24</v>
      </c>
      <c r="U7" s="39">
        <v>-5.7202010192405499E-2</v>
      </c>
      <c r="V7">
        <v>22</v>
      </c>
    </row>
    <row r="8" spans="1:22" x14ac:dyDescent="0.25">
      <c r="A8">
        <v>2022</v>
      </c>
      <c r="B8">
        <v>18</v>
      </c>
      <c r="C8" t="s">
        <v>25</v>
      </c>
      <c r="D8" t="s">
        <v>130</v>
      </c>
      <c r="E8" s="39">
        <v>0.14442913245205299</v>
      </c>
      <c r="F8">
        <v>7</v>
      </c>
      <c r="G8" s="39">
        <v>-0.16961494785717501</v>
      </c>
      <c r="H8">
        <v>25</v>
      </c>
      <c r="I8" s="39">
        <v>-8.9912429171384603E-2</v>
      </c>
      <c r="J8">
        <v>19</v>
      </c>
      <c r="K8" s="39">
        <v>0.29236397345895299</v>
      </c>
      <c r="L8">
        <v>2</v>
      </c>
      <c r="M8" s="39">
        <v>0.141603438702495</v>
      </c>
      <c r="N8">
        <v>6</v>
      </c>
      <c r="O8" s="39">
        <v>0.33284238986935699</v>
      </c>
      <c r="P8">
        <v>3</v>
      </c>
      <c r="Q8" s="39">
        <v>2.31781732280795E-2</v>
      </c>
      <c r="R8">
        <v>16</v>
      </c>
      <c r="S8" s="39">
        <v>0.134939864409273</v>
      </c>
      <c r="T8">
        <v>13</v>
      </c>
      <c r="U8" s="39">
        <v>0.121092430699814</v>
      </c>
      <c r="V8">
        <v>6</v>
      </c>
    </row>
    <row r="9" spans="1:22" x14ac:dyDescent="0.25">
      <c r="A9">
        <v>2022</v>
      </c>
      <c r="B9">
        <v>18</v>
      </c>
      <c r="C9" t="s">
        <v>24</v>
      </c>
      <c r="D9" t="s">
        <v>130</v>
      </c>
      <c r="E9" s="39">
        <v>9.7537953380047906E-2</v>
      </c>
      <c r="F9">
        <v>11</v>
      </c>
      <c r="G9" s="39">
        <v>0.18731212753934601</v>
      </c>
      <c r="H9">
        <v>6</v>
      </c>
      <c r="I9" s="39">
        <v>0.175596279864218</v>
      </c>
      <c r="J9">
        <v>7</v>
      </c>
      <c r="K9" s="39">
        <v>-1.71063578663933E-2</v>
      </c>
      <c r="L9">
        <v>21</v>
      </c>
      <c r="M9" s="39">
        <v>-2.89739414221434E-2</v>
      </c>
      <c r="N9">
        <v>14</v>
      </c>
      <c r="O9" s="39">
        <v>5.1431025616461297E-2</v>
      </c>
      <c r="P9">
        <v>13</v>
      </c>
      <c r="Q9" s="39">
        <v>-3.8032992035866901E-2</v>
      </c>
      <c r="R9">
        <v>22</v>
      </c>
      <c r="S9" s="39">
        <v>0.30911486331919602</v>
      </c>
      <c r="T9">
        <v>6</v>
      </c>
      <c r="U9" s="39">
        <v>6.2944046390960601E-2</v>
      </c>
      <c r="V9">
        <v>12</v>
      </c>
    </row>
    <row r="10" spans="1:22" x14ac:dyDescent="0.25">
      <c r="A10">
        <v>2022</v>
      </c>
      <c r="B10">
        <v>18</v>
      </c>
      <c r="C10" t="s">
        <v>23</v>
      </c>
      <c r="D10" t="s">
        <v>130</v>
      </c>
      <c r="E10" s="39">
        <v>6.9136589285824302E-3</v>
      </c>
      <c r="F10">
        <v>19</v>
      </c>
      <c r="G10" s="39">
        <v>-0.232193887413534</v>
      </c>
      <c r="H10">
        <v>28</v>
      </c>
      <c r="I10" s="39">
        <v>0.132523338460832</v>
      </c>
      <c r="J10">
        <v>8</v>
      </c>
      <c r="K10" s="39">
        <v>-7.5780609233507296E-2</v>
      </c>
      <c r="L10">
        <v>23</v>
      </c>
      <c r="M10" s="39">
        <v>0.27927620025022498</v>
      </c>
      <c r="N10">
        <v>1</v>
      </c>
      <c r="O10" s="39">
        <v>0.46909170013479601</v>
      </c>
      <c r="P10">
        <v>1</v>
      </c>
      <c r="Q10" s="39">
        <v>0.35777927833404299</v>
      </c>
      <c r="R10">
        <v>2</v>
      </c>
      <c r="S10" s="39">
        <v>0.194940805908523</v>
      </c>
      <c r="T10">
        <v>9</v>
      </c>
      <c r="U10" s="39">
        <v>3.8574889674803499E-2</v>
      </c>
      <c r="V10">
        <v>14</v>
      </c>
    </row>
    <row r="11" spans="1:22" x14ac:dyDescent="0.25">
      <c r="A11">
        <v>2022</v>
      </c>
      <c r="B11">
        <v>18</v>
      </c>
      <c r="C11" t="s">
        <v>22</v>
      </c>
      <c r="D11" t="s">
        <v>130</v>
      </c>
      <c r="E11" s="39">
        <v>-3.8845177000633702E-3</v>
      </c>
      <c r="F11">
        <v>20</v>
      </c>
      <c r="G11" s="39">
        <v>2.6773572404236199E-2</v>
      </c>
      <c r="H11">
        <v>14</v>
      </c>
      <c r="I11" s="39">
        <v>-0.29258816640935398</v>
      </c>
      <c r="J11">
        <v>31</v>
      </c>
      <c r="K11" s="39">
        <v>-0.21682872724110999</v>
      </c>
      <c r="L11">
        <v>30</v>
      </c>
      <c r="M11" s="39">
        <v>-9.4847589081050607E-2</v>
      </c>
      <c r="N11">
        <v>25</v>
      </c>
      <c r="O11" s="39">
        <v>6.9481151706944799E-2</v>
      </c>
      <c r="P11">
        <v>11</v>
      </c>
      <c r="Q11" s="39">
        <v>-3.3356679390199699E-2</v>
      </c>
      <c r="R11">
        <v>20</v>
      </c>
      <c r="S11" s="39">
        <v>-5.6011310932205897E-2</v>
      </c>
      <c r="T11">
        <v>23</v>
      </c>
      <c r="U11" s="39">
        <v>-0.11194680969182599</v>
      </c>
      <c r="V11">
        <v>28</v>
      </c>
    </row>
    <row r="12" spans="1:22" x14ac:dyDescent="0.25">
      <c r="A12">
        <v>2022</v>
      </c>
      <c r="B12">
        <v>18</v>
      </c>
      <c r="C12" t="s">
        <v>21</v>
      </c>
      <c r="D12" t="s">
        <v>130</v>
      </c>
      <c r="E12" s="39">
        <v>9.5617982287184697E-2</v>
      </c>
      <c r="F12">
        <v>13</v>
      </c>
      <c r="G12" s="39">
        <v>0.107057356015962</v>
      </c>
      <c r="H12">
        <v>9</v>
      </c>
      <c r="I12" s="39">
        <v>9.1101576529993802E-2</v>
      </c>
      <c r="J12">
        <v>10</v>
      </c>
      <c r="K12" s="39">
        <v>0.1506887336751</v>
      </c>
      <c r="L12">
        <v>5</v>
      </c>
      <c r="M12" s="39">
        <v>0.13402223696927901</v>
      </c>
      <c r="N12">
        <v>7</v>
      </c>
      <c r="O12" s="39">
        <v>0.23258345027947799</v>
      </c>
      <c r="P12">
        <v>7</v>
      </c>
      <c r="Q12" s="39">
        <v>8.7697650965604806E-2</v>
      </c>
      <c r="R12">
        <v>11</v>
      </c>
      <c r="S12" s="39">
        <v>0.28467335104707298</v>
      </c>
      <c r="T12">
        <v>7</v>
      </c>
      <c r="U12" s="39">
        <v>0.11845268218016</v>
      </c>
      <c r="V12">
        <v>7</v>
      </c>
    </row>
    <row r="13" spans="1:22" x14ac:dyDescent="0.25">
      <c r="A13">
        <v>2022</v>
      </c>
      <c r="B13">
        <v>18</v>
      </c>
      <c r="C13" t="s">
        <v>20</v>
      </c>
      <c r="D13" t="s">
        <v>130</v>
      </c>
      <c r="E13" s="39">
        <v>0.142171959235527</v>
      </c>
      <c r="F13">
        <v>8</v>
      </c>
      <c r="G13" s="39">
        <v>0.16343704180701699</v>
      </c>
      <c r="H13">
        <v>7</v>
      </c>
      <c r="I13" s="39">
        <v>8.8422973846235597E-2</v>
      </c>
      <c r="J13">
        <v>11</v>
      </c>
      <c r="K13" s="39">
        <v>1.8567156614275101E-2</v>
      </c>
      <c r="L13">
        <v>16</v>
      </c>
      <c r="M13" s="39">
        <v>-4.2290775274858097E-2</v>
      </c>
      <c r="N13">
        <v>19</v>
      </c>
      <c r="O13" s="39">
        <v>-6.0879008558944597E-3</v>
      </c>
      <c r="P13">
        <v>17</v>
      </c>
      <c r="Q13" s="39">
        <v>6.8329519639459504E-2</v>
      </c>
      <c r="R13">
        <v>15</v>
      </c>
      <c r="S13" s="39">
        <v>-0.46350878693061598</v>
      </c>
      <c r="T13">
        <v>32</v>
      </c>
      <c r="U13" s="39">
        <v>6.8330571190977601E-2</v>
      </c>
      <c r="V13">
        <v>11</v>
      </c>
    </row>
    <row r="14" spans="1:22" x14ac:dyDescent="0.25">
      <c r="A14">
        <v>2022</v>
      </c>
      <c r="B14">
        <v>18</v>
      </c>
      <c r="C14" t="s">
        <v>19</v>
      </c>
      <c r="D14" t="s">
        <v>130</v>
      </c>
      <c r="E14" s="39">
        <v>-0.24201588434791399</v>
      </c>
      <c r="F14">
        <v>32</v>
      </c>
      <c r="G14" s="39">
        <v>-0.29327790093608602</v>
      </c>
      <c r="H14">
        <v>31</v>
      </c>
      <c r="I14" s="39">
        <v>-0.15085338399652501</v>
      </c>
      <c r="J14">
        <v>25</v>
      </c>
      <c r="K14" s="39">
        <v>-0.24371656532830999</v>
      </c>
      <c r="L14">
        <v>32</v>
      </c>
      <c r="M14" s="39">
        <v>-0.28064149024542701</v>
      </c>
      <c r="N14">
        <v>30</v>
      </c>
      <c r="O14" s="39">
        <v>-0.13580723915798301</v>
      </c>
      <c r="P14">
        <v>27</v>
      </c>
      <c r="Q14" s="39">
        <v>-0.38893884175836002</v>
      </c>
      <c r="R14">
        <v>32</v>
      </c>
      <c r="S14" s="39">
        <v>-0.34557719343086701</v>
      </c>
      <c r="T14">
        <v>31</v>
      </c>
      <c r="U14" s="39">
        <v>-0.239323756740318</v>
      </c>
      <c r="V14">
        <v>31</v>
      </c>
    </row>
    <row r="15" spans="1:22" x14ac:dyDescent="0.25">
      <c r="A15">
        <v>2022</v>
      </c>
      <c r="B15">
        <v>18</v>
      </c>
      <c r="C15" t="s">
        <v>18</v>
      </c>
      <c r="D15" t="s">
        <v>130</v>
      </c>
      <c r="E15" s="39">
        <v>-0.13208565053778801</v>
      </c>
      <c r="F15">
        <v>28</v>
      </c>
      <c r="G15" s="39">
        <v>7.7936433845658695E-2</v>
      </c>
      <c r="H15">
        <v>10</v>
      </c>
      <c r="I15" s="39">
        <v>-0.56987186095244602</v>
      </c>
      <c r="J15">
        <v>32</v>
      </c>
      <c r="K15" s="39">
        <v>-0.23530558412586799</v>
      </c>
      <c r="L15">
        <v>31</v>
      </c>
      <c r="M15" s="39">
        <v>-0.30283649629714299</v>
      </c>
      <c r="N15">
        <v>32</v>
      </c>
      <c r="O15" s="39">
        <v>-0.239519854468981</v>
      </c>
      <c r="P15">
        <v>31</v>
      </c>
      <c r="Q15" s="39">
        <v>-0.31195567250998701</v>
      </c>
      <c r="R15">
        <v>31</v>
      </c>
      <c r="S15" s="39">
        <v>-0.12088250852608</v>
      </c>
      <c r="T15">
        <v>25</v>
      </c>
      <c r="U15" s="39">
        <v>-0.249087845738311</v>
      </c>
      <c r="V15">
        <v>32</v>
      </c>
    </row>
    <row r="16" spans="1:22" x14ac:dyDescent="0.25">
      <c r="A16">
        <v>2022</v>
      </c>
      <c r="B16">
        <v>18</v>
      </c>
      <c r="C16" t="s">
        <v>17</v>
      </c>
      <c r="D16" t="s">
        <v>130</v>
      </c>
      <c r="E16" s="39">
        <v>0.134309398529601</v>
      </c>
      <c r="F16">
        <v>9</v>
      </c>
      <c r="G16" s="39">
        <v>0.28276002026688701</v>
      </c>
      <c r="H16">
        <v>5</v>
      </c>
      <c r="I16" s="39">
        <v>6.85015934764895E-2</v>
      </c>
      <c r="J16">
        <v>12</v>
      </c>
      <c r="K16" s="39">
        <v>5.6389788008966601E-2</v>
      </c>
      <c r="L16">
        <v>11</v>
      </c>
      <c r="M16" s="39">
        <v>-4.32385799156473E-2</v>
      </c>
      <c r="N16">
        <v>20</v>
      </c>
      <c r="O16" s="39">
        <v>2.3788681230083E-2</v>
      </c>
      <c r="P16">
        <v>15</v>
      </c>
      <c r="Q16" s="39">
        <v>-6.01895010275348E-2</v>
      </c>
      <c r="R16">
        <v>23</v>
      </c>
      <c r="S16" s="39">
        <v>0.112797350745518</v>
      </c>
      <c r="T16">
        <v>14</v>
      </c>
      <c r="U16" s="39">
        <v>7.4461912010516995E-2</v>
      </c>
      <c r="V16">
        <v>10</v>
      </c>
    </row>
    <row r="17" spans="1:22" x14ac:dyDescent="0.25">
      <c r="A17">
        <v>2022</v>
      </c>
      <c r="B17">
        <v>18</v>
      </c>
      <c r="C17" t="s">
        <v>16</v>
      </c>
      <c r="D17" t="s">
        <v>130</v>
      </c>
      <c r="E17" s="39">
        <v>0.249692385308451</v>
      </c>
      <c r="F17">
        <v>3</v>
      </c>
      <c r="G17" s="39">
        <v>0.63339974935197796</v>
      </c>
      <c r="H17">
        <v>1</v>
      </c>
      <c r="I17" s="39">
        <v>0.30361696839218499</v>
      </c>
      <c r="J17">
        <v>2</v>
      </c>
      <c r="K17" s="39">
        <v>0.254130874800299</v>
      </c>
      <c r="L17">
        <v>3</v>
      </c>
      <c r="M17" s="39">
        <v>0.19371370381657499</v>
      </c>
      <c r="N17">
        <v>3</v>
      </c>
      <c r="O17" s="39">
        <v>0.31777307412601902</v>
      </c>
      <c r="P17">
        <v>4</v>
      </c>
      <c r="Q17" s="39">
        <v>8.73623368684775E-3</v>
      </c>
      <c r="R17">
        <v>18</v>
      </c>
      <c r="S17" s="39">
        <v>0.21091096134455301</v>
      </c>
      <c r="T17">
        <v>8</v>
      </c>
      <c r="U17" s="39">
        <v>0.26833924409224202</v>
      </c>
      <c r="V17">
        <v>1</v>
      </c>
    </row>
    <row r="18" spans="1:22" x14ac:dyDescent="0.25">
      <c r="A18">
        <v>2022</v>
      </c>
      <c r="B18">
        <v>18</v>
      </c>
      <c r="C18" t="s">
        <v>15</v>
      </c>
      <c r="D18" t="s">
        <v>130</v>
      </c>
      <c r="E18" s="39">
        <v>5.0120194466422303E-2</v>
      </c>
      <c r="F18">
        <v>17</v>
      </c>
      <c r="G18" s="39">
        <v>-0.17632306393414801</v>
      </c>
      <c r="H18">
        <v>26</v>
      </c>
      <c r="I18" s="39">
        <v>1.6744663226801199E-2</v>
      </c>
      <c r="J18">
        <v>14</v>
      </c>
      <c r="K18" s="39">
        <v>1.3656220037229999E-3</v>
      </c>
      <c r="L18">
        <v>18</v>
      </c>
      <c r="M18" s="39">
        <v>-3.79751786694459E-2</v>
      </c>
      <c r="N18">
        <v>16</v>
      </c>
      <c r="O18" s="39">
        <v>-9.0099367977001799E-2</v>
      </c>
      <c r="P18">
        <v>23</v>
      </c>
      <c r="Q18" s="39">
        <v>0.18358629616112501</v>
      </c>
      <c r="R18">
        <v>7</v>
      </c>
      <c r="S18" s="39">
        <v>-0.25089494557507902</v>
      </c>
      <c r="T18">
        <v>28</v>
      </c>
      <c r="U18" s="39">
        <v>1.6726378548846899E-4</v>
      </c>
      <c r="V18">
        <v>19</v>
      </c>
    </row>
    <row r="19" spans="1:22" x14ac:dyDescent="0.25">
      <c r="A19">
        <v>2022</v>
      </c>
      <c r="B19">
        <v>18</v>
      </c>
      <c r="C19" t="s">
        <v>14</v>
      </c>
      <c r="D19" t="s">
        <v>130</v>
      </c>
      <c r="E19" s="39">
        <v>-0.12151525079433199</v>
      </c>
      <c r="F19">
        <v>27</v>
      </c>
      <c r="G19" s="39">
        <v>-0.199277267016816</v>
      </c>
      <c r="H19">
        <v>27</v>
      </c>
      <c r="I19" s="39">
        <v>-0.17409886278665801</v>
      </c>
      <c r="J19">
        <v>27</v>
      </c>
      <c r="K19" s="39">
        <v>-0.100898890204351</v>
      </c>
      <c r="L19">
        <v>25</v>
      </c>
      <c r="M19" s="39">
        <v>0.10485261732758901</v>
      </c>
      <c r="N19">
        <v>8</v>
      </c>
      <c r="O19" s="39">
        <v>1.83002283846916E-4</v>
      </c>
      <c r="P19">
        <v>16</v>
      </c>
      <c r="Q19" s="39">
        <v>0.27983578814221099</v>
      </c>
      <c r="R19">
        <v>3</v>
      </c>
      <c r="S19" s="39">
        <v>6.1002607203889003E-2</v>
      </c>
      <c r="T19">
        <v>17</v>
      </c>
      <c r="U19" s="39">
        <v>-9.6775053318708296E-2</v>
      </c>
      <c r="V19">
        <v>26</v>
      </c>
    </row>
    <row r="20" spans="1:22" x14ac:dyDescent="0.25">
      <c r="A20">
        <v>2022</v>
      </c>
      <c r="B20">
        <v>18</v>
      </c>
      <c r="C20" t="s">
        <v>13</v>
      </c>
      <c r="D20" t="s">
        <v>130</v>
      </c>
      <c r="E20" s="39">
        <v>6.2983152611574403E-2</v>
      </c>
      <c r="F20">
        <v>15</v>
      </c>
      <c r="G20" s="39">
        <v>-0.26752001781516799</v>
      </c>
      <c r="H20">
        <v>30</v>
      </c>
      <c r="I20" s="39">
        <v>0.26278527468851198</v>
      </c>
      <c r="J20">
        <v>3</v>
      </c>
      <c r="K20" s="39">
        <v>1.8592996093522302E-2</v>
      </c>
      <c r="L20">
        <v>15</v>
      </c>
      <c r="M20" s="39">
        <v>-0.11170276934091899</v>
      </c>
      <c r="N20">
        <v>27</v>
      </c>
      <c r="O20" s="39">
        <v>-0.123271130928245</v>
      </c>
      <c r="P20">
        <v>25</v>
      </c>
      <c r="Q20" s="39">
        <v>6.9217754099061404E-2</v>
      </c>
      <c r="R20">
        <v>13</v>
      </c>
      <c r="S20" s="39">
        <v>8.2321559128848698E-3</v>
      </c>
      <c r="T20">
        <v>21</v>
      </c>
      <c r="U20" s="39">
        <v>3.6299817135335199E-2</v>
      </c>
      <c r="V20">
        <v>15</v>
      </c>
    </row>
    <row r="21" spans="1:22" x14ac:dyDescent="0.25">
      <c r="A21">
        <v>2022</v>
      </c>
      <c r="B21">
        <v>18</v>
      </c>
      <c r="C21" t="s">
        <v>12</v>
      </c>
      <c r="D21" t="s">
        <v>130</v>
      </c>
      <c r="E21" s="39">
        <v>0.15751105277260799</v>
      </c>
      <c r="F21">
        <v>6</v>
      </c>
      <c r="G21" s="39">
        <v>0.56937193025522304</v>
      </c>
      <c r="H21">
        <v>2</v>
      </c>
      <c r="I21" s="39">
        <v>-5.6475737102359598E-2</v>
      </c>
      <c r="J21">
        <v>18</v>
      </c>
      <c r="K21" s="39">
        <v>0.10292896073923299</v>
      </c>
      <c r="L21">
        <v>9</v>
      </c>
      <c r="M21" s="39">
        <v>0.180117845567</v>
      </c>
      <c r="N21">
        <v>5</v>
      </c>
      <c r="O21" s="39">
        <v>0.300899707725444</v>
      </c>
      <c r="P21">
        <v>5</v>
      </c>
      <c r="Q21" s="39">
        <v>6.8625603282132006E-2</v>
      </c>
      <c r="R21">
        <v>14</v>
      </c>
      <c r="S21" s="39">
        <v>0.41409306325840001</v>
      </c>
      <c r="T21">
        <v>3</v>
      </c>
      <c r="U21" s="39">
        <v>0.139685541790109</v>
      </c>
      <c r="V21">
        <v>4</v>
      </c>
    </row>
    <row r="22" spans="1:22" x14ac:dyDescent="0.25">
      <c r="A22">
        <v>2022</v>
      </c>
      <c r="B22">
        <v>18</v>
      </c>
      <c r="C22" t="s">
        <v>11</v>
      </c>
      <c r="D22" t="s">
        <v>130</v>
      </c>
      <c r="E22" s="39">
        <v>3.7643229878673697E-2</v>
      </c>
      <c r="F22">
        <v>18</v>
      </c>
      <c r="G22" s="39">
        <v>-1.9532674715920802E-2</v>
      </c>
      <c r="H22">
        <v>17</v>
      </c>
      <c r="I22" s="39">
        <v>-0.12088465549063999</v>
      </c>
      <c r="J22">
        <v>21</v>
      </c>
      <c r="K22" s="39">
        <v>-0.159362593178349</v>
      </c>
      <c r="L22">
        <v>27</v>
      </c>
      <c r="M22" s="39">
        <v>-1.3983302937980301E-2</v>
      </c>
      <c r="N22">
        <v>12</v>
      </c>
      <c r="O22" s="39">
        <v>6.08491976170367E-2</v>
      </c>
      <c r="P22">
        <v>12</v>
      </c>
      <c r="Q22" s="39">
        <v>-3.4358399543686101E-2</v>
      </c>
      <c r="R22">
        <v>21</v>
      </c>
      <c r="S22" s="39">
        <v>-0.148458278906243</v>
      </c>
      <c r="T22">
        <v>26</v>
      </c>
      <c r="U22" s="39">
        <v>-5.00559604219636E-2</v>
      </c>
      <c r="V22">
        <v>20</v>
      </c>
    </row>
    <row r="23" spans="1:22" x14ac:dyDescent="0.25">
      <c r="A23">
        <v>2022</v>
      </c>
      <c r="B23">
        <v>18</v>
      </c>
      <c r="C23" t="s">
        <v>10</v>
      </c>
      <c r="D23" t="s">
        <v>130</v>
      </c>
      <c r="E23" s="39">
        <v>-2.7280168169984999E-2</v>
      </c>
      <c r="F23">
        <v>22</v>
      </c>
      <c r="G23" s="39">
        <v>0.15924718592616999</v>
      </c>
      <c r="H23">
        <v>8</v>
      </c>
      <c r="I23" s="39">
        <v>-0.110681955380037</v>
      </c>
      <c r="J23">
        <v>20</v>
      </c>
      <c r="K23" s="39">
        <v>-1.7670976104227E-2</v>
      </c>
      <c r="L23">
        <v>22</v>
      </c>
      <c r="M23" s="39">
        <v>-0.254469456299456</v>
      </c>
      <c r="N23">
        <v>29</v>
      </c>
      <c r="O23" s="39">
        <v>-0.13985764091903299</v>
      </c>
      <c r="P23">
        <v>28</v>
      </c>
      <c r="Q23" s="39">
        <v>-0.24209897873477501</v>
      </c>
      <c r="R23">
        <v>30</v>
      </c>
      <c r="S23" s="39">
        <v>-0.22231986466039699</v>
      </c>
      <c r="T23">
        <v>27</v>
      </c>
      <c r="U23" s="39">
        <v>-6.1660398664055101E-2</v>
      </c>
      <c r="V23">
        <v>24</v>
      </c>
    </row>
    <row r="24" spans="1:22" x14ac:dyDescent="0.25">
      <c r="A24">
        <v>2022</v>
      </c>
      <c r="B24">
        <v>18</v>
      </c>
      <c r="C24" t="s">
        <v>9</v>
      </c>
      <c r="D24" t="s">
        <v>130</v>
      </c>
      <c r="E24" s="39">
        <v>-0.140164783616642</v>
      </c>
      <c r="F24">
        <v>29</v>
      </c>
      <c r="G24" s="39">
        <v>-3.5427327230923102E-2</v>
      </c>
      <c r="H24">
        <v>18</v>
      </c>
      <c r="I24" s="39">
        <v>-1.7343686282358299E-3</v>
      </c>
      <c r="J24">
        <v>15</v>
      </c>
      <c r="K24" s="39">
        <v>-6.5792543590147299E-3</v>
      </c>
      <c r="L24">
        <v>19</v>
      </c>
      <c r="M24" s="39">
        <v>-3.8184531675105299E-2</v>
      </c>
      <c r="N24">
        <v>17</v>
      </c>
      <c r="O24" s="39">
        <v>-9.6389598162412698E-3</v>
      </c>
      <c r="P24">
        <v>18</v>
      </c>
      <c r="Q24" s="39">
        <v>-1.8297335883899101E-2</v>
      </c>
      <c r="R24">
        <v>19</v>
      </c>
      <c r="S24" s="39">
        <v>0.33841295142647199</v>
      </c>
      <c r="T24">
        <v>5</v>
      </c>
      <c r="U24" s="39">
        <v>-5.8207841149781898E-2</v>
      </c>
      <c r="V24">
        <v>23</v>
      </c>
    </row>
    <row r="25" spans="1:22" x14ac:dyDescent="0.25">
      <c r="A25">
        <v>2022</v>
      </c>
      <c r="B25">
        <v>18</v>
      </c>
      <c r="C25" t="s">
        <v>8</v>
      </c>
      <c r="D25" t="s">
        <v>130</v>
      </c>
      <c r="E25" s="39">
        <v>-5.2602638611400701E-3</v>
      </c>
      <c r="F25">
        <v>21</v>
      </c>
      <c r="G25" s="39">
        <v>0.40684101067633199</v>
      </c>
      <c r="H25">
        <v>3</v>
      </c>
      <c r="I25" s="39">
        <v>-0.16212919768506101</v>
      </c>
      <c r="J25">
        <v>26</v>
      </c>
      <c r="K25" s="39">
        <v>-7.3757230153241697E-3</v>
      </c>
      <c r="L25">
        <v>20</v>
      </c>
      <c r="M25" s="39">
        <v>0.212609467463798</v>
      </c>
      <c r="N25">
        <v>2</v>
      </c>
      <c r="O25" s="39">
        <v>0.40197746795592998</v>
      </c>
      <c r="P25">
        <v>2</v>
      </c>
      <c r="Q25" s="39">
        <v>0.25062942936749999</v>
      </c>
      <c r="R25">
        <v>5</v>
      </c>
      <c r="S25" s="39">
        <v>0.53678484556371397</v>
      </c>
      <c r="T25">
        <v>2</v>
      </c>
      <c r="U25" s="39">
        <v>2.5156081204257899E-2</v>
      </c>
      <c r="V25">
        <v>17</v>
      </c>
    </row>
    <row r="26" spans="1:22" x14ac:dyDescent="0.25">
      <c r="A26">
        <v>2022</v>
      </c>
      <c r="B26">
        <v>18</v>
      </c>
      <c r="C26" t="s">
        <v>7</v>
      </c>
      <c r="D26" t="s">
        <v>130</v>
      </c>
      <c r="E26" s="39">
        <v>-6.6014892484735604E-2</v>
      </c>
      <c r="F26">
        <v>24</v>
      </c>
      <c r="G26" s="39">
        <v>6.3456482202376999E-2</v>
      </c>
      <c r="H26">
        <v>11</v>
      </c>
      <c r="I26" s="39">
        <v>-0.121752655791973</v>
      </c>
      <c r="J26">
        <v>22</v>
      </c>
      <c r="K26" s="39">
        <v>-0.201194982386451</v>
      </c>
      <c r="L26">
        <v>28</v>
      </c>
      <c r="M26" s="39">
        <v>-0.288807488030703</v>
      </c>
      <c r="N26">
        <v>31</v>
      </c>
      <c r="O26" s="39">
        <v>-0.34404589183491202</v>
      </c>
      <c r="P26">
        <v>32</v>
      </c>
      <c r="Q26" s="39">
        <v>-0.110722746990548</v>
      </c>
      <c r="R26">
        <v>24</v>
      </c>
      <c r="S26" s="39">
        <v>1.1900194846853399E-2</v>
      </c>
      <c r="T26">
        <v>20</v>
      </c>
      <c r="U26" s="39">
        <v>-0.132056705738365</v>
      </c>
      <c r="V26">
        <v>29</v>
      </c>
    </row>
    <row r="27" spans="1:22" x14ac:dyDescent="0.25">
      <c r="A27">
        <v>2022</v>
      </c>
      <c r="B27">
        <v>18</v>
      </c>
      <c r="C27" t="s">
        <v>6</v>
      </c>
      <c r="D27" t="s">
        <v>130</v>
      </c>
      <c r="E27" s="39">
        <v>0.23365425098628001</v>
      </c>
      <c r="F27">
        <v>4</v>
      </c>
      <c r="G27" s="39">
        <v>2.8436123089026301E-2</v>
      </c>
      <c r="H27">
        <v>13</v>
      </c>
      <c r="I27" s="39">
        <v>0.235384936249489</v>
      </c>
      <c r="J27">
        <v>5</v>
      </c>
      <c r="K27" s="39">
        <v>0.11199334041419801</v>
      </c>
      <c r="L27">
        <v>7</v>
      </c>
      <c r="M27" s="39">
        <v>0.102492481043651</v>
      </c>
      <c r="N27">
        <v>9</v>
      </c>
      <c r="O27" s="39">
        <v>-3.5167977994211799E-2</v>
      </c>
      <c r="P27">
        <v>22</v>
      </c>
      <c r="Q27" s="39">
        <v>0.23015480195136301</v>
      </c>
      <c r="R27">
        <v>6</v>
      </c>
      <c r="S27" s="39">
        <v>0.16047492637958499</v>
      </c>
      <c r="T27">
        <v>10</v>
      </c>
      <c r="U27" s="39">
        <v>0.16132286847564301</v>
      </c>
      <c r="V27">
        <v>3</v>
      </c>
    </row>
    <row r="28" spans="1:22" x14ac:dyDescent="0.25">
      <c r="A28">
        <v>2022</v>
      </c>
      <c r="B28">
        <v>18</v>
      </c>
      <c r="C28" t="s">
        <v>5</v>
      </c>
      <c r="D28" t="s">
        <v>130</v>
      </c>
      <c r="E28" s="39">
        <v>0.108071283272569</v>
      </c>
      <c r="F28">
        <v>10</v>
      </c>
      <c r="G28" s="39">
        <v>1.7079219149781499E-2</v>
      </c>
      <c r="H28">
        <v>15</v>
      </c>
      <c r="I28" s="39">
        <v>-0.26088506033360098</v>
      </c>
      <c r="J28">
        <v>30</v>
      </c>
      <c r="K28" s="39">
        <v>0.19116993598333901</v>
      </c>
      <c r="L28">
        <v>4</v>
      </c>
      <c r="M28" s="39">
        <v>-5.9244385854565498E-2</v>
      </c>
      <c r="N28">
        <v>24</v>
      </c>
      <c r="O28" s="39">
        <v>-0.129588029635097</v>
      </c>
      <c r="P28">
        <v>26</v>
      </c>
      <c r="Q28" s="39">
        <v>0.15071760480996399</v>
      </c>
      <c r="R28">
        <v>8</v>
      </c>
      <c r="S28" s="39">
        <v>0.14408218620867799</v>
      </c>
      <c r="T28">
        <v>11</v>
      </c>
      <c r="U28" s="39">
        <v>2.61481997368028E-2</v>
      </c>
      <c r="V28">
        <v>16</v>
      </c>
    </row>
    <row r="29" spans="1:22" x14ac:dyDescent="0.25">
      <c r="A29">
        <v>2022</v>
      </c>
      <c r="B29">
        <v>18</v>
      </c>
      <c r="C29" t="s">
        <v>4</v>
      </c>
      <c r="D29" t="s">
        <v>130</v>
      </c>
      <c r="E29" s="39">
        <v>5.6183917321651899E-2</v>
      </c>
      <c r="F29">
        <v>16</v>
      </c>
      <c r="G29" s="39">
        <v>-0.100209831193696</v>
      </c>
      <c r="H29">
        <v>21</v>
      </c>
      <c r="I29" s="39">
        <v>0.217320115403769</v>
      </c>
      <c r="J29">
        <v>6</v>
      </c>
      <c r="K29" s="39">
        <v>0.13354974868571201</v>
      </c>
      <c r="L29">
        <v>6</v>
      </c>
      <c r="M29" s="39">
        <v>-0.15198012274984599</v>
      </c>
      <c r="N29">
        <v>28</v>
      </c>
      <c r="O29" s="39">
        <v>-2.0307721155482399E-2</v>
      </c>
      <c r="P29">
        <v>20</v>
      </c>
      <c r="Q29" s="39">
        <v>-0.20344390253962</v>
      </c>
      <c r="R29">
        <v>28</v>
      </c>
      <c r="S29" s="39">
        <v>2.5292346636273201E-2</v>
      </c>
      <c r="T29">
        <v>19</v>
      </c>
      <c r="U29" s="39">
        <v>5.79446352825327E-2</v>
      </c>
      <c r="V29">
        <v>13</v>
      </c>
    </row>
    <row r="30" spans="1:22" x14ac:dyDescent="0.25">
      <c r="A30">
        <v>2022</v>
      </c>
      <c r="B30">
        <v>18</v>
      </c>
      <c r="C30" t="s">
        <v>3</v>
      </c>
      <c r="D30" t="s">
        <v>130</v>
      </c>
      <c r="E30" s="39">
        <v>0.20826344914473099</v>
      </c>
      <c r="F30">
        <v>5</v>
      </c>
      <c r="G30" s="39">
        <v>-0.124319220508174</v>
      </c>
      <c r="H30">
        <v>23</v>
      </c>
      <c r="I30" s="39">
        <v>0.45689096503584697</v>
      </c>
      <c r="J30">
        <v>1</v>
      </c>
      <c r="K30" s="39">
        <v>4.5367993181546398E-2</v>
      </c>
      <c r="L30">
        <v>14</v>
      </c>
      <c r="M30" s="39">
        <v>-4.8257517433265402E-2</v>
      </c>
      <c r="N30">
        <v>22</v>
      </c>
      <c r="O30" s="39">
        <v>0.122032205570694</v>
      </c>
      <c r="P30">
        <v>10</v>
      </c>
      <c r="Q30" s="39">
        <v>-0.110815217843192</v>
      </c>
      <c r="R30">
        <v>25</v>
      </c>
      <c r="S30" s="39">
        <v>-2.9165645127028399E-2</v>
      </c>
      <c r="T30">
        <v>22</v>
      </c>
      <c r="U30" s="39">
        <v>0.128573393104499</v>
      </c>
      <c r="V30">
        <v>5</v>
      </c>
    </row>
    <row r="31" spans="1:22" x14ac:dyDescent="0.25">
      <c r="A31">
        <v>2022</v>
      </c>
      <c r="B31">
        <v>18</v>
      </c>
      <c r="C31" t="s">
        <v>2</v>
      </c>
      <c r="D31" t="s">
        <v>130</v>
      </c>
      <c r="E31" s="39">
        <v>6.6549673575064194E-2</v>
      </c>
      <c r="F31">
        <v>14</v>
      </c>
      <c r="G31" s="39">
        <v>-4.6839721747868698E-2</v>
      </c>
      <c r="H31">
        <v>19</v>
      </c>
      <c r="I31" s="39">
        <v>-0.12765629111676399</v>
      </c>
      <c r="J31">
        <v>24</v>
      </c>
      <c r="K31" s="39">
        <v>9.8873640329627199E-2</v>
      </c>
      <c r="L31">
        <v>10</v>
      </c>
      <c r="M31" s="39">
        <v>-4.3331720168860603E-2</v>
      </c>
      <c r="N31">
        <v>21</v>
      </c>
      <c r="O31" s="39">
        <v>0.139138122651842</v>
      </c>
      <c r="P31">
        <v>9</v>
      </c>
      <c r="Q31" s="39">
        <v>-0.211412901508576</v>
      </c>
      <c r="R31">
        <v>29</v>
      </c>
      <c r="S31" s="39">
        <v>0.138262510080119</v>
      </c>
      <c r="T31">
        <v>12</v>
      </c>
      <c r="U31" s="39">
        <v>1.50351301093437E-2</v>
      </c>
      <c r="V31">
        <v>18</v>
      </c>
    </row>
    <row r="32" spans="1:22" x14ac:dyDescent="0.25">
      <c r="A32">
        <v>2022</v>
      </c>
      <c r="B32">
        <v>18</v>
      </c>
      <c r="C32" t="s">
        <v>1</v>
      </c>
      <c r="D32" t="s">
        <v>130</v>
      </c>
      <c r="E32" s="39">
        <v>-0.149449556577646</v>
      </c>
      <c r="F32">
        <v>30</v>
      </c>
      <c r="G32" s="39">
        <v>-0.13114494233337901</v>
      </c>
      <c r="H32">
        <v>24</v>
      </c>
      <c r="I32" s="39">
        <v>-0.122820320969888</v>
      </c>
      <c r="J32">
        <v>23</v>
      </c>
      <c r="K32" s="39">
        <v>1.6621912111537799E-2</v>
      </c>
      <c r="L32">
        <v>17</v>
      </c>
      <c r="M32" s="39">
        <v>0.191678325342857</v>
      </c>
      <c r="N32">
        <v>4</v>
      </c>
      <c r="O32" s="39">
        <v>0.30090382532226401</v>
      </c>
      <c r="P32">
        <v>5</v>
      </c>
      <c r="Q32" s="39">
        <v>0.36462435338218302</v>
      </c>
      <c r="R32">
        <v>1</v>
      </c>
      <c r="S32" s="39">
        <v>0.55704830897878599</v>
      </c>
      <c r="T32">
        <v>1</v>
      </c>
      <c r="U32" s="39">
        <v>-5.1975271089216298E-2</v>
      </c>
      <c r="V32">
        <v>21</v>
      </c>
    </row>
    <row r="33" spans="1:22" x14ac:dyDescent="0.25">
      <c r="A33">
        <v>2022</v>
      </c>
      <c r="B33">
        <v>18</v>
      </c>
      <c r="C33" t="s">
        <v>0</v>
      </c>
      <c r="D33" t="s">
        <v>130</v>
      </c>
      <c r="E33" s="39">
        <v>-0.207258579790015</v>
      </c>
      <c r="F33">
        <v>31</v>
      </c>
      <c r="G33" s="39">
        <v>-0.11576798802869701</v>
      </c>
      <c r="H33">
        <v>22</v>
      </c>
      <c r="I33" s="39">
        <v>-2.6010448244393702E-2</v>
      </c>
      <c r="J33">
        <v>17</v>
      </c>
      <c r="K33" s="39">
        <v>-0.11731799401625299</v>
      </c>
      <c r="L33">
        <v>26</v>
      </c>
      <c r="M33" s="39">
        <v>-9.8312453373751302E-2</v>
      </c>
      <c r="N33">
        <v>26</v>
      </c>
      <c r="O33" s="39">
        <v>-1.4499710292698101E-2</v>
      </c>
      <c r="P33">
        <v>19</v>
      </c>
      <c r="Q33" s="39">
        <v>-0.14691447110242001</v>
      </c>
      <c r="R33">
        <v>27</v>
      </c>
      <c r="S33" s="39">
        <v>-0.33020609051394301</v>
      </c>
      <c r="T33">
        <v>30</v>
      </c>
      <c r="U33" s="39">
        <v>-0.132693996783732</v>
      </c>
      <c r="V33">
        <v>30</v>
      </c>
    </row>
    <row r="34" spans="1:22" x14ac:dyDescent="0.25">
      <c r="A34">
        <v>2022</v>
      </c>
      <c r="B34">
        <v>18</v>
      </c>
      <c r="C34" t="s">
        <v>31</v>
      </c>
      <c r="D34" t="s">
        <v>131</v>
      </c>
      <c r="E34" s="39">
        <v>-2.05424462472567E-2</v>
      </c>
      <c r="F34">
        <v>12</v>
      </c>
      <c r="G34" s="39">
        <v>0.18152514653646401</v>
      </c>
      <c r="H34">
        <v>27</v>
      </c>
      <c r="I34" s="39">
        <v>0.14970672509153801</v>
      </c>
      <c r="J34">
        <v>30</v>
      </c>
      <c r="K34" s="39">
        <v>1.8343975772983499E-3</v>
      </c>
      <c r="L34">
        <v>17</v>
      </c>
      <c r="M34" s="39">
        <v>0.18450401274476799</v>
      </c>
      <c r="N34">
        <v>31</v>
      </c>
      <c r="O34" s="39">
        <v>0.19095131304215901</v>
      </c>
      <c r="P34">
        <v>24</v>
      </c>
      <c r="Q34" s="39">
        <v>0.17716694138196101</v>
      </c>
      <c r="R34">
        <v>30</v>
      </c>
      <c r="S34" s="39">
        <v>0.37056838259908897</v>
      </c>
      <c r="T34">
        <v>31</v>
      </c>
      <c r="U34" s="39">
        <v>6.8057815841882502E-2</v>
      </c>
      <c r="V34">
        <v>26</v>
      </c>
    </row>
    <row r="35" spans="1:22" x14ac:dyDescent="0.25">
      <c r="A35">
        <v>2022</v>
      </c>
      <c r="B35">
        <v>18</v>
      </c>
      <c r="C35" t="s">
        <v>30</v>
      </c>
      <c r="D35" t="s">
        <v>131</v>
      </c>
      <c r="E35" s="39">
        <v>6.1365636211111303E-2</v>
      </c>
      <c r="F35">
        <v>20</v>
      </c>
      <c r="G35" s="39">
        <v>3.9712367362561701E-2</v>
      </c>
      <c r="H35">
        <v>20</v>
      </c>
      <c r="I35" s="39">
        <v>6.5648339979901493E-2</v>
      </c>
      <c r="J35">
        <v>26</v>
      </c>
      <c r="K35" s="39">
        <v>0.30093188003426602</v>
      </c>
      <c r="L35">
        <v>32</v>
      </c>
      <c r="M35" s="39">
        <v>0.18123047132303</v>
      </c>
      <c r="N35">
        <v>29</v>
      </c>
      <c r="O35" s="39">
        <v>0.352253497192278</v>
      </c>
      <c r="P35">
        <v>31</v>
      </c>
      <c r="Q35" s="39">
        <v>1.9186532713773002E-2</v>
      </c>
      <c r="R35">
        <v>18</v>
      </c>
      <c r="S35" s="39">
        <v>0.183130231910899</v>
      </c>
      <c r="T35">
        <v>23</v>
      </c>
      <c r="U35" s="39">
        <v>0.14482382268162899</v>
      </c>
      <c r="V35">
        <v>31</v>
      </c>
    </row>
    <row r="36" spans="1:22" x14ac:dyDescent="0.25">
      <c r="A36">
        <v>2022</v>
      </c>
      <c r="B36">
        <v>18</v>
      </c>
      <c r="C36" t="s">
        <v>29</v>
      </c>
      <c r="D36" t="s">
        <v>131</v>
      </c>
      <c r="E36" s="39">
        <v>-7.4177105910582394E-2</v>
      </c>
      <c r="F36">
        <v>6</v>
      </c>
      <c r="G36" s="39">
        <v>0.117907144507925</v>
      </c>
      <c r="H36">
        <v>24</v>
      </c>
      <c r="I36" s="39">
        <v>-9.94470179117843E-2</v>
      </c>
      <c r="J36">
        <v>9</v>
      </c>
      <c r="K36" s="39">
        <v>-7.8196789131355401E-2</v>
      </c>
      <c r="L36">
        <v>9</v>
      </c>
      <c r="M36" s="39">
        <v>-0.196757640139261</v>
      </c>
      <c r="N36">
        <v>4</v>
      </c>
      <c r="O36" s="39">
        <v>-0.322846636605646</v>
      </c>
      <c r="P36">
        <v>1</v>
      </c>
      <c r="Q36" s="39">
        <v>-1.54687953569376E-2</v>
      </c>
      <c r="R36">
        <v>14</v>
      </c>
      <c r="S36" s="39">
        <v>-8.5562213638643705E-2</v>
      </c>
      <c r="T36">
        <v>5</v>
      </c>
      <c r="U36" s="39">
        <v>-9.1180609808966098E-2</v>
      </c>
      <c r="V36">
        <v>8</v>
      </c>
    </row>
    <row r="37" spans="1:22" x14ac:dyDescent="0.25">
      <c r="A37">
        <v>2022</v>
      </c>
      <c r="B37">
        <v>18</v>
      </c>
      <c r="C37" t="s">
        <v>28</v>
      </c>
      <c r="D37" t="s">
        <v>131</v>
      </c>
      <c r="E37" s="39">
        <v>-2.41755135145547E-2</v>
      </c>
      <c r="F37">
        <v>11</v>
      </c>
      <c r="G37" s="39">
        <v>3.2412614556074998E-2</v>
      </c>
      <c r="H37">
        <v>18</v>
      </c>
      <c r="I37" s="39">
        <v>-0.17015195767680799</v>
      </c>
      <c r="J37">
        <v>5</v>
      </c>
      <c r="K37" s="39">
        <v>-0.245091545902174</v>
      </c>
      <c r="L37">
        <v>1</v>
      </c>
      <c r="M37" s="39">
        <v>-0.24523168705761</v>
      </c>
      <c r="N37">
        <v>1</v>
      </c>
      <c r="O37" s="39">
        <v>-0.23829881710371401</v>
      </c>
      <c r="P37">
        <v>6</v>
      </c>
      <c r="Q37" s="39">
        <v>-0.25369338100073602</v>
      </c>
      <c r="R37">
        <v>2</v>
      </c>
      <c r="S37" s="39">
        <v>-0.19160180745063601</v>
      </c>
      <c r="T37">
        <v>3</v>
      </c>
      <c r="U37" s="39">
        <v>-0.141255667159908</v>
      </c>
      <c r="V37">
        <v>2</v>
      </c>
    </row>
    <row r="38" spans="1:22" x14ac:dyDescent="0.25">
      <c r="A38">
        <v>2022</v>
      </c>
      <c r="B38">
        <v>18</v>
      </c>
      <c r="C38" t="s">
        <v>27</v>
      </c>
      <c r="D38" t="s">
        <v>131</v>
      </c>
      <c r="E38" s="39">
        <v>3.8580003115230101E-4</v>
      </c>
      <c r="F38">
        <v>15</v>
      </c>
      <c r="G38" s="39">
        <v>3.3137114031693497E-2</v>
      </c>
      <c r="H38">
        <v>19</v>
      </c>
      <c r="I38" s="39">
        <v>4.1413468726836197E-2</v>
      </c>
      <c r="J38">
        <v>23</v>
      </c>
      <c r="K38" s="39">
        <v>7.67005396280374E-3</v>
      </c>
      <c r="L38">
        <v>18</v>
      </c>
      <c r="M38" s="39">
        <v>7.7603066870794796E-2</v>
      </c>
      <c r="N38">
        <v>22</v>
      </c>
      <c r="O38" s="39">
        <v>7.3214627366700993E-2</v>
      </c>
      <c r="P38">
        <v>21</v>
      </c>
      <c r="Q38" s="39">
        <v>8.1423307064273406E-2</v>
      </c>
      <c r="R38">
        <v>22</v>
      </c>
      <c r="S38" s="39">
        <v>0.35658221700277598</v>
      </c>
      <c r="T38">
        <v>30</v>
      </c>
      <c r="U38" s="39">
        <v>2.5705250211834198E-2</v>
      </c>
      <c r="V38">
        <v>20</v>
      </c>
    </row>
    <row r="39" spans="1:22" x14ac:dyDescent="0.25">
      <c r="A39">
        <v>2022</v>
      </c>
      <c r="B39">
        <v>18</v>
      </c>
      <c r="C39" t="s">
        <v>26</v>
      </c>
      <c r="D39" t="s">
        <v>131</v>
      </c>
      <c r="E39" s="39">
        <v>0.107910992452574</v>
      </c>
      <c r="F39">
        <v>25</v>
      </c>
      <c r="G39" s="39">
        <v>7.9611601077983804E-2</v>
      </c>
      <c r="H39">
        <v>22</v>
      </c>
      <c r="I39" s="39">
        <v>0.241183599717712</v>
      </c>
      <c r="J39">
        <v>32</v>
      </c>
      <c r="K39" s="39">
        <v>0.27540856668809499</v>
      </c>
      <c r="L39">
        <v>31</v>
      </c>
      <c r="M39" s="39">
        <v>0.221443232881193</v>
      </c>
      <c r="N39">
        <v>32</v>
      </c>
      <c r="O39" s="39">
        <v>0.41695376299303499</v>
      </c>
      <c r="P39">
        <v>32</v>
      </c>
      <c r="Q39" s="39">
        <v>0.101643897350306</v>
      </c>
      <c r="R39">
        <v>26</v>
      </c>
      <c r="S39" s="39">
        <v>0.34981317655419297</v>
      </c>
      <c r="T39">
        <v>29</v>
      </c>
      <c r="U39" s="39">
        <v>0.19253635893557899</v>
      </c>
      <c r="V39">
        <v>32</v>
      </c>
    </row>
    <row r="40" spans="1:22" x14ac:dyDescent="0.25">
      <c r="A40">
        <v>2022</v>
      </c>
      <c r="B40">
        <v>18</v>
      </c>
      <c r="C40" t="s">
        <v>25</v>
      </c>
      <c r="D40" t="s">
        <v>131</v>
      </c>
      <c r="E40" s="39">
        <v>-7.5040312311551893E-2</v>
      </c>
      <c r="F40">
        <v>5</v>
      </c>
      <c r="G40" s="39">
        <v>-0.20390562829292999</v>
      </c>
      <c r="H40">
        <v>5</v>
      </c>
      <c r="I40" s="39">
        <v>-0.116021391833789</v>
      </c>
      <c r="J40">
        <v>7</v>
      </c>
      <c r="K40" s="39">
        <v>-5.1688068897857403E-2</v>
      </c>
      <c r="L40">
        <v>11</v>
      </c>
      <c r="M40" s="39">
        <v>-0.123347809090777</v>
      </c>
      <c r="N40">
        <v>5</v>
      </c>
      <c r="O40" s="39">
        <v>-0.132499319276</v>
      </c>
      <c r="P40">
        <v>11</v>
      </c>
      <c r="Q40" s="39">
        <v>-0.113138890663103</v>
      </c>
      <c r="R40">
        <v>8</v>
      </c>
      <c r="S40" s="39">
        <v>-5.1265940976319799E-2</v>
      </c>
      <c r="T40">
        <v>9</v>
      </c>
      <c r="U40" s="39">
        <v>-9.2862374626754798E-2</v>
      </c>
      <c r="V40">
        <v>7</v>
      </c>
    </row>
    <row r="41" spans="1:22" x14ac:dyDescent="0.25">
      <c r="A41">
        <v>2022</v>
      </c>
      <c r="B41">
        <v>18</v>
      </c>
      <c r="C41" t="s">
        <v>24</v>
      </c>
      <c r="D41" t="s">
        <v>131</v>
      </c>
      <c r="E41" s="39">
        <v>-4.8371749248461299E-2</v>
      </c>
      <c r="F41">
        <v>7</v>
      </c>
      <c r="G41" s="39">
        <v>-7.0373433275231406E-2</v>
      </c>
      <c r="H41">
        <v>14</v>
      </c>
      <c r="I41" s="39">
        <v>2.27960730035203E-3</v>
      </c>
      <c r="J41">
        <v>18</v>
      </c>
      <c r="K41" s="39">
        <v>0.13475938607819199</v>
      </c>
      <c r="L41">
        <v>29</v>
      </c>
      <c r="M41" s="39">
        <v>-2.33367321066143E-2</v>
      </c>
      <c r="N41">
        <v>15</v>
      </c>
      <c r="O41" s="39">
        <v>2.0492748300435699E-2</v>
      </c>
      <c r="P41">
        <v>18</v>
      </c>
      <c r="Q41" s="39">
        <v>-5.2695304377505497E-2</v>
      </c>
      <c r="R41">
        <v>13</v>
      </c>
      <c r="S41" s="39">
        <v>-6.0626353413669697E-2</v>
      </c>
      <c r="T41">
        <v>6</v>
      </c>
      <c r="U41" s="39">
        <v>7.5877216343357501E-3</v>
      </c>
      <c r="V41">
        <v>16</v>
      </c>
    </row>
    <row r="42" spans="1:22" x14ac:dyDescent="0.25">
      <c r="A42">
        <v>2022</v>
      </c>
      <c r="B42">
        <v>18</v>
      </c>
      <c r="C42" t="s">
        <v>23</v>
      </c>
      <c r="D42" t="s">
        <v>131</v>
      </c>
      <c r="E42" s="39">
        <v>5.7239548217598397E-3</v>
      </c>
      <c r="F42">
        <v>16</v>
      </c>
      <c r="G42" s="39">
        <v>-0.15694967163187001</v>
      </c>
      <c r="H42">
        <v>8</v>
      </c>
      <c r="I42" s="39">
        <v>-0.231851719848745</v>
      </c>
      <c r="J42">
        <v>1</v>
      </c>
      <c r="K42" s="39">
        <v>-0.225188353413106</v>
      </c>
      <c r="L42">
        <v>2</v>
      </c>
      <c r="M42" s="39">
        <v>-3.9215014440811902E-3</v>
      </c>
      <c r="N42">
        <v>17</v>
      </c>
      <c r="O42" s="39">
        <v>0.27687535288738901</v>
      </c>
      <c r="P42">
        <v>27</v>
      </c>
      <c r="Q42" s="39">
        <v>-0.21777133129489201</v>
      </c>
      <c r="R42">
        <v>4</v>
      </c>
      <c r="S42" s="39">
        <v>0.24051749624409699</v>
      </c>
      <c r="T42">
        <v>26</v>
      </c>
      <c r="U42" s="39">
        <v>-0.10637437879493999</v>
      </c>
      <c r="V42">
        <v>4</v>
      </c>
    </row>
    <row r="43" spans="1:22" x14ac:dyDescent="0.25">
      <c r="A43">
        <v>2022</v>
      </c>
      <c r="B43">
        <v>18</v>
      </c>
      <c r="C43" t="s">
        <v>22</v>
      </c>
      <c r="D43" t="s">
        <v>131</v>
      </c>
      <c r="E43" s="39">
        <v>1.36710286933443E-2</v>
      </c>
      <c r="F43">
        <v>17</v>
      </c>
      <c r="G43" s="39">
        <v>-0.42664803775043098</v>
      </c>
      <c r="H43">
        <v>1</v>
      </c>
      <c r="I43" s="39">
        <v>-5.6346419548580398E-2</v>
      </c>
      <c r="J43">
        <v>15</v>
      </c>
      <c r="K43" s="39">
        <v>5.4980677679705603E-2</v>
      </c>
      <c r="L43">
        <v>24</v>
      </c>
      <c r="M43" s="39">
        <v>-4.3625164391396097E-2</v>
      </c>
      <c r="N43">
        <v>11</v>
      </c>
      <c r="O43" s="39">
        <v>-9.9223607485672299E-2</v>
      </c>
      <c r="P43">
        <v>13</v>
      </c>
      <c r="Q43" s="39">
        <v>9.5184900749927595E-3</v>
      </c>
      <c r="R43">
        <v>15</v>
      </c>
      <c r="S43" s="39">
        <v>4.4043960269377597E-2</v>
      </c>
      <c r="T43">
        <v>16</v>
      </c>
      <c r="U43" s="39">
        <v>-2.7675987443442698E-2</v>
      </c>
      <c r="V43">
        <v>13</v>
      </c>
    </row>
    <row r="44" spans="1:22" x14ac:dyDescent="0.25">
      <c r="A44">
        <v>2022</v>
      </c>
      <c r="B44">
        <v>18</v>
      </c>
      <c r="C44" t="s">
        <v>21</v>
      </c>
      <c r="D44" t="s">
        <v>131</v>
      </c>
      <c r="E44" s="39">
        <v>0.112556598836193</v>
      </c>
      <c r="F44">
        <v>26</v>
      </c>
      <c r="G44" s="39">
        <v>0.18751275122664901</v>
      </c>
      <c r="H44">
        <v>28</v>
      </c>
      <c r="I44" s="39">
        <v>5.4138001963528401E-2</v>
      </c>
      <c r="J44">
        <v>25</v>
      </c>
      <c r="K44" s="39">
        <v>6.0973164690203301E-2</v>
      </c>
      <c r="L44">
        <v>26</v>
      </c>
      <c r="M44" s="39">
        <v>7.8798687929261292E-3</v>
      </c>
      <c r="N44">
        <v>19</v>
      </c>
      <c r="O44" s="39">
        <v>-2.60591160134537E-2</v>
      </c>
      <c r="P44">
        <v>17</v>
      </c>
      <c r="Q44" s="39">
        <v>4.6128849947159302E-2</v>
      </c>
      <c r="R44">
        <v>21</v>
      </c>
      <c r="S44" s="39">
        <v>2.7154533323063199E-2</v>
      </c>
      <c r="T44">
        <v>15</v>
      </c>
      <c r="U44" s="39">
        <v>7.2487930760567296E-2</v>
      </c>
      <c r="V44">
        <v>27</v>
      </c>
    </row>
    <row r="45" spans="1:22" x14ac:dyDescent="0.25">
      <c r="A45">
        <v>2022</v>
      </c>
      <c r="B45">
        <v>18</v>
      </c>
      <c r="C45" t="s">
        <v>20</v>
      </c>
      <c r="D45" t="s">
        <v>131</v>
      </c>
      <c r="E45" s="39">
        <v>0.128326784997497</v>
      </c>
      <c r="F45">
        <v>27</v>
      </c>
      <c r="G45" s="39">
        <v>-0.13708603603303199</v>
      </c>
      <c r="H45">
        <v>9</v>
      </c>
      <c r="I45" s="39">
        <v>9.1209254344570001E-3</v>
      </c>
      <c r="J45">
        <v>20</v>
      </c>
      <c r="K45" s="39">
        <v>0.21917062627144199</v>
      </c>
      <c r="L45">
        <v>30</v>
      </c>
      <c r="M45" s="39">
        <v>-9.3780382720887207E-2</v>
      </c>
      <c r="N45">
        <v>7</v>
      </c>
      <c r="O45" s="39">
        <v>-0.221342664903245</v>
      </c>
      <c r="P45">
        <v>7</v>
      </c>
      <c r="Q45" s="39">
        <v>1.7848012490468201E-2</v>
      </c>
      <c r="R45">
        <v>17</v>
      </c>
      <c r="S45" s="39">
        <v>-5.9658298305591898E-2</v>
      </c>
      <c r="T45">
        <v>7</v>
      </c>
      <c r="U45" s="39">
        <v>6.0833263754774498E-2</v>
      </c>
      <c r="V45">
        <v>25</v>
      </c>
    </row>
    <row r="46" spans="1:22" x14ac:dyDescent="0.25">
      <c r="A46">
        <v>2022</v>
      </c>
      <c r="B46">
        <v>18</v>
      </c>
      <c r="C46" t="s">
        <v>19</v>
      </c>
      <c r="D46" t="s">
        <v>131</v>
      </c>
      <c r="E46" s="39">
        <v>0.199484196456503</v>
      </c>
      <c r="F46">
        <v>31</v>
      </c>
      <c r="G46" s="39">
        <v>0.140104544604295</v>
      </c>
      <c r="H46">
        <v>26</v>
      </c>
      <c r="I46" s="39">
        <v>6.7007636742036697E-3</v>
      </c>
      <c r="J46">
        <v>19</v>
      </c>
      <c r="K46" s="39">
        <v>-7.7921795091569499E-3</v>
      </c>
      <c r="L46">
        <v>16</v>
      </c>
      <c r="M46" s="39">
        <v>2.8555074834829601E-2</v>
      </c>
      <c r="N46">
        <v>21</v>
      </c>
      <c r="O46" s="39">
        <v>-0.166908206946662</v>
      </c>
      <c r="P46">
        <v>10</v>
      </c>
      <c r="Q46" s="39">
        <v>0.17336431038278899</v>
      </c>
      <c r="R46">
        <v>29</v>
      </c>
      <c r="S46" s="39">
        <v>-3.8237979348659301E-2</v>
      </c>
      <c r="T46">
        <v>11</v>
      </c>
      <c r="U46" s="39">
        <v>7.8419280041146205E-2</v>
      </c>
      <c r="V46">
        <v>28</v>
      </c>
    </row>
    <row r="47" spans="1:22" x14ac:dyDescent="0.25">
      <c r="A47">
        <v>2022</v>
      </c>
      <c r="B47">
        <v>18</v>
      </c>
      <c r="C47" t="s">
        <v>18</v>
      </c>
      <c r="D47" t="s">
        <v>131</v>
      </c>
      <c r="E47" s="39">
        <v>1.8876711770793201E-2</v>
      </c>
      <c r="F47">
        <v>18</v>
      </c>
      <c r="G47" s="39">
        <v>-0.27825186592823098</v>
      </c>
      <c r="H47">
        <v>3</v>
      </c>
      <c r="I47" s="39">
        <v>-8.7547696891589602E-2</v>
      </c>
      <c r="J47">
        <v>11</v>
      </c>
      <c r="K47" s="39">
        <v>5.78297168694158E-2</v>
      </c>
      <c r="L47">
        <v>25</v>
      </c>
      <c r="M47" s="39">
        <v>0.16454067386368901</v>
      </c>
      <c r="N47">
        <v>28</v>
      </c>
      <c r="O47" s="39">
        <v>0.26304644368446001</v>
      </c>
      <c r="P47">
        <v>25</v>
      </c>
      <c r="Q47" s="39">
        <v>8.1674123417413105E-2</v>
      </c>
      <c r="R47">
        <v>23</v>
      </c>
      <c r="S47" s="39">
        <v>0.18614666538844599</v>
      </c>
      <c r="T47">
        <v>24</v>
      </c>
      <c r="U47" s="39">
        <v>1.2634713010694401E-2</v>
      </c>
      <c r="V47">
        <v>17</v>
      </c>
    </row>
    <row r="48" spans="1:22" x14ac:dyDescent="0.25">
      <c r="A48">
        <v>2022</v>
      </c>
      <c r="B48">
        <v>18</v>
      </c>
      <c r="C48" t="s">
        <v>17</v>
      </c>
      <c r="D48" t="s">
        <v>131</v>
      </c>
      <c r="E48" s="39">
        <v>7.2675065303202502E-2</v>
      </c>
      <c r="F48">
        <v>22</v>
      </c>
      <c r="G48" s="39">
        <v>-9.3142515899430803E-2</v>
      </c>
      <c r="H48">
        <v>12</v>
      </c>
      <c r="I48" s="39">
        <v>0.11064930965572201</v>
      </c>
      <c r="J48">
        <v>28</v>
      </c>
      <c r="K48" s="39">
        <v>-7.7416050576765996E-2</v>
      </c>
      <c r="L48">
        <v>10</v>
      </c>
      <c r="M48" s="39">
        <v>0.18364527882550999</v>
      </c>
      <c r="N48">
        <v>30</v>
      </c>
      <c r="O48" s="39">
        <v>0.292706008400823</v>
      </c>
      <c r="P48">
        <v>30</v>
      </c>
      <c r="Q48" s="39">
        <v>9.0642766461243598E-2</v>
      </c>
      <c r="R48">
        <v>24</v>
      </c>
      <c r="S48" s="39">
        <v>0.46938610708509898</v>
      </c>
      <c r="T48">
        <v>32</v>
      </c>
      <c r="U48" s="39">
        <v>4.7641934329853898E-2</v>
      </c>
      <c r="V48">
        <v>23</v>
      </c>
    </row>
    <row r="49" spans="1:22" x14ac:dyDescent="0.25">
      <c r="A49">
        <v>2022</v>
      </c>
      <c r="B49">
        <v>18</v>
      </c>
      <c r="C49" t="s">
        <v>16</v>
      </c>
      <c r="D49" t="s">
        <v>131</v>
      </c>
      <c r="E49" s="39">
        <v>-1.64395820290303E-2</v>
      </c>
      <c r="F49">
        <v>13</v>
      </c>
      <c r="G49" s="39">
        <v>-0.35983199236810998</v>
      </c>
      <c r="H49">
        <v>2</v>
      </c>
      <c r="I49" s="39">
        <v>-1.45388584528623E-2</v>
      </c>
      <c r="J49">
        <v>17</v>
      </c>
      <c r="K49" s="39">
        <v>-2.7800668221798702E-2</v>
      </c>
      <c r="L49">
        <v>15</v>
      </c>
      <c r="M49" s="39">
        <v>9.7868106825491796E-2</v>
      </c>
      <c r="N49">
        <v>26</v>
      </c>
      <c r="O49" s="39">
        <v>0.28007384909875999</v>
      </c>
      <c r="P49">
        <v>28</v>
      </c>
      <c r="Q49" s="39">
        <v>-0.14936128653713199</v>
      </c>
      <c r="R49">
        <v>7</v>
      </c>
      <c r="S49" s="39">
        <v>7.6901381474240194E-2</v>
      </c>
      <c r="T49">
        <v>19</v>
      </c>
      <c r="U49" s="39">
        <v>-2.0394830270412299E-2</v>
      </c>
      <c r="V49">
        <v>14</v>
      </c>
    </row>
    <row r="50" spans="1:22" x14ac:dyDescent="0.25">
      <c r="A50">
        <v>2022</v>
      </c>
      <c r="B50">
        <v>18</v>
      </c>
      <c r="C50" t="s">
        <v>15</v>
      </c>
      <c r="D50" t="s">
        <v>131</v>
      </c>
      <c r="E50" s="39">
        <v>0.15977123662429599</v>
      </c>
      <c r="F50">
        <v>30</v>
      </c>
      <c r="G50" s="39">
        <v>-7.6770530702610598E-2</v>
      </c>
      <c r="H50">
        <v>13</v>
      </c>
      <c r="I50" s="39">
        <v>1.63292201358822E-2</v>
      </c>
      <c r="J50">
        <v>21</v>
      </c>
      <c r="K50" s="39">
        <v>-4.0481697788706202E-2</v>
      </c>
      <c r="L50">
        <v>14</v>
      </c>
      <c r="M50" s="39">
        <v>-6.1488515680323999E-2</v>
      </c>
      <c r="N50">
        <v>10</v>
      </c>
      <c r="O50" s="39">
        <v>-5.9591392590384103E-2</v>
      </c>
      <c r="P50">
        <v>14</v>
      </c>
      <c r="Q50" s="39">
        <v>-6.3015975412179903E-2</v>
      </c>
      <c r="R50">
        <v>12</v>
      </c>
      <c r="S50" s="39">
        <v>-0.108721174298003</v>
      </c>
      <c r="T50">
        <v>4</v>
      </c>
      <c r="U50" s="39">
        <v>3.15327839132961E-2</v>
      </c>
      <c r="V50">
        <v>21</v>
      </c>
    </row>
    <row r="51" spans="1:22" x14ac:dyDescent="0.25">
      <c r="A51">
        <v>2022</v>
      </c>
      <c r="B51">
        <v>18</v>
      </c>
      <c r="C51" t="s">
        <v>14</v>
      </c>
      <c r="D51" t="s">
        <v>131</v>
      </c>
      <c r="E51" s="39">
        <v>6.2004922863219902E-2</v>
      </c>
      <c r="F51">
        <v>21</v>
      </c>
      <c r="G51" s="39">
        <v>5.4543142672509599E-2</v>
      </c>
      <c r="H51">
        <v>21</v>
      </c>
      <c r="I51" s="39">
        <v>5.0575544961489902E-2</v>
      </c>
      <c r="J51">
        <v>24</v>
      </c>
      <c r="K51" s="39">
        <v>9.49435480668923E-2</v>
      </c>
      <c r="L51">
        <v>27</v>
      </c>
      <c r="M51" s="39">
        <v>-0.21492441247472799</v>
      </c>
      <c r="N51">
        <v>3</v>
      </c>
      <c r="O51" s="39">
        <v>-0.25595469549043998</v>
      </c>
      <c r="P51">
        <v>3</v>
      </c>
      <c r="Q51" s="39">
        <v>-0.168651295631222</v>
      </c>
      <c r="R51">
        <v>5</v>
      </c>
      <c r="S51" s="39">
        <v>-0.29383448996853401</v>
      </c>
      <c r="T51">
        <v>2</v>
      </c>
      <c r="U51" s="39">
        <v>1.2926117850588E-2</v>
      </c>
      <c r="V51">
        <v>18</v>
      </c>
    </row>
    <row r="52" spans="1:22" x14ac:dyDescent="0.25">
      <c r="A52">
        <v>2022</v>
      </c>
      <c r="B52">
        <v>18</v>
      </c>
      <c r="C52" t="s">
        <v>13</v>
      </c>
      <c r="D52" t="s">
        <v>131</v>
      </c>
      <c r="E52" s="39">
        <v>0.13578134997260599</v>
      </c>
      <c r="F52">
        <v>28</v>
      </c>
      <c r="G52" s="39">
        <v>0.35110707457788898</v>
      </c>
      <c r="H52">
        <v>31</v>
      </c>
      <c r="I52" s="39">
        <v>3.1590753415856501E-2</v>
      </c>
      <c r="J52">
        <v>22</v>
      </c>
      <c r="K52" s="39">
        <v>4.5310785983944599E-2</v>
      </c>
      <c r="L52">
        <v>22</v>
      </c>
      <c r="M52" s="39">
        <v>0.140289382715162</v>
      </c>
      <c r="N52">
        <v>27</v>
      </c>
      <c r="O52" s="39">
        <v>-3.5969246204834902E-2</v>
      </c>
      <c r="P52">
        <v>16</v>
      </c>
      <c r="Q52" s="39">
        <v>0.388022893159989</v>
      </c>
      <c r="R52">
        <v>32</v>
      </c>
      <c r="S52" s="39">
        <v>0.21955538219481199</v>
      </c>
      <c r="T52">
        <v>25</v>
      </c>
      <c r="U52" s="39">
        <v>0.10655071176605101</v>
      </c>
      <c r="V52">
        <v>29</v>
      </c>
    </row>
    <row r="53" spans="1:22" x14ac:dyDescent="0.25">
      <c r="A53">
        <v>2022</v>
      </c>
      <c r="B53">
        <v>18</v>
      </c>
      <c r="C53" t="s">
        <v>12</v>
      </c>
      <c r="D53" t="s">
        <v>131</v>
      </c>
      <c r="E53" s="39">
        <v>8.7332819685539895E-2</v>
      </c>
      <c r="F53">
        <v>24</v>
      </c>
      <c r="G53" s="39">
        <v>-5.0058516602569901E-2</v>
      </c>
      <c r="H53">
        <v>15</v>
      </c>
      <c r="I53" s="39">
        <v>-0.170832054832424</v>
      </c>
      <c r="J53">
        <v>4</v>
      </c>
      <c r="K53" s="39">
        <v>2.35331046301171E-2</v>
      </c>
      <c r="L53">
        <v>21</v>
      </c>
      <c r="M53" s="39">
        <v>9.2689762373211304E-4</v>
      </c>
      <c r="N53">
        <v>18</v>
      </c>
      <c r="O53" s="39">
        <v>8.6866851395087805E-2</v>
      </c>
      <c r="P53">
        <v>22</v>
      </c>
      <c r="Q53" s="39">
        <v>-0.10323181980014901</v>
      </c>
      <c r="R53">
        <v>9</v>
      </c>
      <c r="S53" s="39">
        <v>0.144231831311048</v>
      </c>
      <c r="T53">
        <v>21</v>
      </c>
      <c r="U53" s="39">
        <v>7.5301951032163798E-4</v>
      </c>
      <c r="V53">
        <v>15</v>
      </c>
    </row>
    <row r="54" spans="1:22" x14ac:dyDescent="0.25">
      <c r="A54">
        <v>2022</v>
      </c>
      <c r="B54">
        <v>18</v>
      </c>
      <c r="C54" t="s">
        <v>11</v>
      </c>
      <c r="D54" t="s">
        <v>131</v>
      </c>
      <c r="E54" s="39">
        <v>7.8137040716324699E-2</v>
      </c>
      <c r="F54">
        <v>23</v>
      </c>
      <c r="G54" s="39">
        <v>0.13093724901185999</v>
      </c>
      <c r="H54">
        <v>25</v>
      </c>
      <c r="I54" s="39">
        <v>-9.4298361386325302E-2</v>
      </c>
      <c r="J54">
        <v>10</v>
      </c>
      <c r="K54" s="39">
        <v>0.104221603597725</v>
      </c>
      <c r="L54">
        <v>28</v>
      </c>
      <c r="M54" s="39">
        <v>8.2543256387755004E-2</v>
      </c>
      <c r="N54">
        <v>24</v>
      </c>
      <c r="O54" s="39">
        <v>6.8357895485340006E-2</v>
      </c>
      <c r="P54">
        <v>20</v>
      </c>
      <c r="Q54" s="39">
        <v>9.7098378615212005E-2</v>
      </c>
      <c r="R54">
        <v>25</v>
      </c>
      <c r="S54" s="39">
        <v>0.16712842794911401</v>
      </c>
      <c r="T54">
        <v>22</v>
      </c>
      <c r="U54" s="39">
        <v>5.8902844624937299E-2</v>
      </c>
      <c r="V54">
        <v>24</v>
      </c>
    </row>
    <row r="55" spans="1:22" x14ac:dyDescent="0.25">
      <c r="A55">
        <v>2022</v>
      </c>
      <c r="B55">
        <v>18</v>
      </c>
      <c r="C55" t="s">
        <v>10</v>
      </c>
      <c r="D55" t="s">
        <v>131</v>
      </c>
      <c r="E55" s="39">
        <v>-0.104594016985061</v>
      </c>
      <c r="F55">
        <v>4</v>
      </c>
      <c r="G55" s="39">
        <v>-0.15697072759759501</v>
      </c>
      <c r="H55">
        <v>7</v>
      </c>
      <c r="I55" s="39">
        <v>-0.10902227569772199</v>
      </c>
      <c r="J55">
        <v>8</v>
      </c>
      <c r="K55" s="39">
        <v>-0.14717740290183701</v>
      </c>
      <c r="L55">
        <v>5</v>
      </c>
      <c r="M55" s="39">
        <v>-7.9593992808590693E-3</v>
      </c>
      <c r="N55">
        <v>16</v>
      </c>
      <c r="O55" s="39">
        <v>5.2204367027903799E-2</v>
      </c>
      <c r="P55">
        <v>19</v>
      </c>
      <c r="Q55" s="39">
        <v>-8.0314884933362196E-2</v>
      </c>
      <c r="R55">
        <v>11</v>
      </c>
      <c r="S55" s="39">
        <v>0.28439652219147898</v>
      </c>
      <c r="T55">
        <v>27</v>
      </c>
      <c r="U55" s="39">
        <v>-0.106087568299575</v>
      </c>
      <c r="V55">
        <v>5</v>
      </c>
    </row>
    <row r="56" spans="1:22" x14ac:dyDescent="0.25">
      <c r="A56">
        <v>2022</v>
      </c>
      <c r="B56">
        <v>18</v>
      </c>
      <c r="C56" t="s">
        <v>9</v>
      </c>
      <c r="D56" t="s">
        <v>131</v>
      </c>
      <c r="E56" s="39">
        <v>5.82392785943463E-2</v>
      </c>
      <c r="F56">
        <v>19</v>
      </c>
      <c r="G56" s="39">
        <v>-0.219152513790598</v>
      </c>
      <c r="H56">
        <v>4</v>
      </c>
      <c r="I56" s="39">
        <v>-7.2263333406215602E-2</v>
      </c>
      <c r="J56">
        <v>14</v>
      </c>
      <c r="K56" s="39">
        <v>-0.124372429493682</v>
      </c>
      <c r="L56">
        <v>7</v>
      </c>
      <c r="M56" s="39">
        <v>-3.6930794834838597E-2</v>
      </c>
      <c r="N56">
        <v>13</v>
      </c>
      <c r="O56" s="39">
        <v>-0.244771595187047</v>
      </c>
      <c r="P56">
        <v>5</v>
      </c>
      <c r="Q56" s="39">
        <v>0.16801917050711099</v>
      </c>
      <c r="R56">
        <v>28</v>
      </c>
      <c r="S56" s="39">
        <v>5.1219689712441403E-2</v>
      </c>
      <c r="T56">
        <v>17</v>
      </c>
      <c r="U56" s="39">
        <v>-5.1306635059463299E-2</v>
      </c>
      <c r="V56">
        <v>9</v>
      </c>
    </row>
    <row r="57" spans="1:22" x14ac:dyDescent="0.25">
      <c r="A57">
        <v>2022</v>
      </c>
      <c r="B57">
        <v>18</v>
      </c>
      <c r="C57" t="s">
        <v>8</v>
      </c>
      <c r="D57" t="s">
        <v>131</v>
      </c>
      <c r="E57" s="39">
        <v>0.296238752367664</v>
      </c>
      <c r="F57">
        <v>32</v>
      </c>
      <c r="G57" s="39">
        <v>-6.8649322409457996E-3</v>
      </c>
      <c r="H57">
        <v>16</v>
      </c>
      <c r="I57" s="39">
        <v>0.187440172179061</v>
      </c>
      <c r="J57">
        <v>31</v>
      </c>
      <c r="K57" s="39">
        <v>-4.1425823959770298E-2</v>
      </c>
      <c r="L57">
        <v>13</v>
      </c>
      <c r="M57" s="39">
        <v>-2.6420998953620899E-2</v>
      </c>
      <c r="N57">
        <v>14</v>
      </c>
      <c r="O57" s="39">
        <v>-0.12529340779776099</v>
      </c>
      <c r="P57">
        <v>12</v>
      </c>
      <c r="Q57" s="39">
        <v>0.106123826908811</v>
      </c>
      <c r="R57">
        <v>27</v>
      </c>
      <c r="S57" s="39">
        <v>3.6576062987006999E-3</v>
      </c>
      <c r="T57">
        <v>13</v>
      </c>
      <c r="U57" s="39">
        <v>0.10944805328870499</v>
      </c>
      <c r="V57">
        <v>30</v>
      </c>
    </row>
    <row r="58" spans="1:22" x14ac:dyDescent="0.25">
      <c r="A58">
        <v>2022</v>
      </c>
      <c r="B58">
        <v>18</v>
      </c>
      <c r="C58" t="s">
        <v>7</v>
      </c>
      <c r="D58" t="s">
        <v>131</v>
      </c>
      <c r="E58" s="39">
        <v>-3.5844722317228801E-2</v>
      </c>
      <c r="F58">
        <v>10</v>
      </c>
      <c r="G58" s="39">
        <v>0.221875515962978</v>
      </c>
      <c r="H58">
        <v>29</v>
      </c>
      <c r="I58" s="39">
        <v>-0.17355485513479499</v>
      </c>
      <c r="J58">
        <v>3</v>
      </c>
      <c r="K58" s="39">
        <v>-0.18480368027208</v>
      </c>
      <c r="L58">
        <v>3</v>
      </c>
      <c r="M58" s="39">
        <v>-0.102108061202346</v>
      </c>
      <c r="N58">
        <v>6</v>
      </c>
      <c r="O58" s="39">
        <v>-0.25081679702156601</v>
      </c>
      <c r="P58">
        <v>4</v>
      </c>
      <c r="Q58" s="39">
        <v>3.0658917209599901E-2</v>
      </c>
      <c r="R58">
        <v>19</v>
      </c>
      <c r="S58" s="39">
        <v>-4.2792427907959903E-2</v>
      </c>
      <c r="T58">
        <v>10</v>
      </c>
      <c r="U58" s="39">
        <v>-9.5329958684474803E-2</v>
      </c>
      <c r="V58">
        <v>6</v>
      </c>
    </row>
    <row r="59" spans="1:22" x14ac:dyDescent="0.25">
      <c r="A59">
        <v>2022</v>
      </c>
      <c r="B59">
        <v>18</v>
      </c>
      <c r="C59" t="s">
        <v>6</v>
      </c>
      <c r="D59" t="s">
        <v>131</v>
      </c>
      <c r="E59" s="39">
        <v>-0.20928102108664101</v>
      </c>
      <c r="F59">
        <v>1</v>
      </c>
      <c r="G59" s="39">
        <v>-0.13681698721809901</v>
      </c>
      <c r="H59">
        <v>10</v>
      </c>
      <c r="I59" s="39">
        <v>-8.2073301714407201E-2</v>
      </c>
      <c r="J59">
        <v>12</v>
      </c>
      <c r="K59" s="39">
        <v>-0.122769408519055</v>
      </c>
      <c r="L59">
        <v>8</v>
      </c>
      <c r="M59" s="39">
        <v>-3.7138298486966502E-2</v>
      </c>
      <c r="N59">
        <v>12</v>
      </c>
      <c r="O59" s="39">
        <v>-0.30030816198360299</v>
      </c>
      <c r="P59">
        <v>2</v>
      </c>
      <c r="Q59" s="39">
        <v>0.20121357077382901</v>
      </c>
      <c r="R59">
        <v>31</v>
      </c>
      <c r="S59" s="39">
        <v>-3.5333022288523197E-2</v>
      </c>
      <c r="T59">
        <v>12</v>
      </c>
      <c r="U59" s="39">
        <v>-0.133051078366165</v>
      </c>
      <c r="V59">
        <v>3</v>
      </c>
    </row>
    <row r="60" spans="1:22" x14ac:dyDescent="0.25">
      <c r="A60">
        <v>2022</v>
      </c>
      <c r="B60">
        <v>18</v>
      </c>
      <c r="C60" t="s">
        <v>5</v>
      </c>
      <c r="D60" t="s">
        <v>131</v>
      </c>
      <c r="E60" s="39">
        <v>-0.11937579524176101</v>
      </c>
      <c r="F60">
        <v>3</v>
      </c>
      <c r="G60" s="39">
        <v>0.268515785073483</v>
      </c>
      <c r="H60">
        <v>30</v>
      </c>
      <c r="I60" s="39">
        <v>-7.4519000906228802E-2</v>
      </c>
      <c r="J60">
        <v>13</v>
      </c>
      <c r="K60" s="39">
        <v>1.39589368301343E-2</v>
      </c>
      <c r="L60">
        <v>20</v>
      </c>
      <c r="M60" s="39">
        <v>1.7134032604332501E-2</v>
      </c>
      <c r="N60">
        <v>20</v>
      </c>
      <c r="O60" s="39">
        <v>0.28501230915499298</v>
      </c>
      <c r="P60">
        <v>29</v>
      </c>
      <c r="Q60" s="39">
        <v>-0.25003215962174202</v>
      </c>
      <c r="R60">
        <v>3</v>
      </c>
      <c r="S60" s="39">
        <v>0.108218414307621</v>
      </c>
      <c r="T60">
        <v>20</v>
      </c>
      <c r="U60" s="39">
        <v>-2.9834819790505999E-2</v>
      </c>
      <c r="V60">
        <v>12</v>
      </c>
    </row>
    <row r="61" spans="1:22" x14ac:dyDescent="0.25">
      <c r="A61">
        <v>2022</v>
      </c>
      <c r="B61">
        <v>18</v>
      </c>
      <c r="C61" t="s">
        <v>4</v>
      </c>
      <c r="D61" t="s">
        <v>131</v>
      </c>
      <c r="E61" s="39">
        <v>-4.0927782157633201E-2</v>
      </c>
      <c r="F61">
        <v>9</v>
      </c>
      <c r="G61" s="39">
        <v>0.37473619696592098</v>
      </c>
      <c r="H61">
        <v>32</v>
      </c>
      <c r="I61" s="39">
        <v>-2.6088386719180699E-2</v>
      </c>
      <c r="J61">
        <v>16</v>
      </c>
      <c r="K61" s="39">
        <v>5.4883571889159301E-2</v>
      </c>
      <c r="L61">
        <v>23</v>
      </c>
      <c r="M61" s="39">
        <v>8.3009355744294494E-2</v>
      </c>
      <c r="N61">
        <v>25</v>
      </c>
      <c r="O61" s="39">
        <v>0.174632492312641</v>
      </c>
      <c r="P61">
        <v>23</v>
      </c>
      <c r="Q61" s="39">
        <v>1.45759619567078E-2</v>
      </c>
      <c r="R61">
        <v>16</v>
      </c>
      <c r="S61" s="39">
        <v>-5.8843083898762603E-2</v>
      </c>
      <c r="T61">
        <v>8</v>
      </c>
      <c r="U61" s="39">
        <v>3.4766942020798997E-2</v>
      </c>
      <c r="V61">
        <v>22</v>
      </c>
    </row>
    <row r="62" spans="1:22" x14ac:dyDescent="0.25">
      <c r="A62">
        <v>2022</v>
      </c>
      <c r="B62">
        <v>18</v>
      </c>
      <c r="C62" t="s">
        <v>3</v>
      </c>
      <c r="D62" t="s">
        <v>131</v>
      </c>
      <c r="E62" s="39">
        <v>-0.19788410988522101</v>
      </c>
      <c r="F62">
        <v>2</v>
      </c>
      <c r="G62" s="39">
        <v>-0.123745899462871</v>
      </c>
      <c r="H62">
        <v>11</v>
      </c>
      <c r="I62" s="39">
        <v>-0.12565089572079199</v>
      </c>
      <c r="J62">
        <v>6</v>
      </c>
      <c r="K62" s="39">
        <v>-0.13898073445192799</v>
      </c>
      <c r="L62">
        <v>6</v>
      </c>
      <c r="M62" s="39">
        <v>-8.9487705310505497E-2</v>
      </c>
      <c r="N62">
        <v>8</v>
      </c>
      <c r="O62" s="39">
        <v>-0.19999551930349899</v>
      </c>
      <c r="P62">
        <v>8</v>
      </c>
      <c r="Q62" s="39">
        <v>3.11840364153434E-2</v>
      </c>
      <c r="R62">
        <v>20</v>
      </c>
      <c r="S62" s="39">
        <v>7.1675103079047398E-2</v>
      </c>
      <c r="T62">
        <v>18</v>
      </c>
      <c r="U62" s="39">
        <v>-0.148272327777663</v>
      </c>
      <c r="V62">
        <v>1</v>
      </c>
    </row>
    <row r="63" spans="1:22" x14ac:dyDescent="0.25">
      <c r="A63">
        <v>2022</v>
      </c>
      <c r="B63">
        <v>18</v>
      </c>
      <c r="C63" t="s">
        <v>2</v>
      </c>
      <c r="D63" t="s">
        <v>131</v>
      </c>
      <c r="E63" s="39">
        <v>-4.3812293610072398E-2</v>
      </c>
      <c r="F63">
        <v>8</v>
      </c>
      <c r="G63" s="39">
        <v>-0.18665153369163201</v>
      </c>
      <c r="H63">
        <v>6</v>
      </c>
      <c r="I63" s="39">
        <v>0.12630808115957501</v>
      </c>
      <c r="J63">
        <v>29</v>
      </c>
      <c r="K63" s="39">
        <v>-0.16394984791817599</v>
      </c>
      <c r="L63">
        <v>4</v>
      </c>
      <c r="M63" s="39">
        <v>8.0766324762403099E-2</v>
      </c>
      <c r="N63">
        <v>23</v>
      </c>
      <c r="O63" s="39">
        <v>0.274677287900988</v>
      </c>
      <c r="P63">
        <v>26</v>
      </c>
      <c r="Q63" s="39">
        <v>-0.162107937999526</v>
      </c>
      <c r="R63">
        <v>6</v>
      </c>
      <c r="S63" s="39">
        <v>2.2056017284121598E-2</v>
      </c>
      <c r="T63">
        <v>14</v>
      </c>
      <c r="U63" s="39">
        <v>-4.0442028265086097E-2</v>
      </c>
      <c r="V63">
        <v>11</v>
      </c>
    </row>
    <row r="64" spans="1:22" x14ac:dyDescent="0.25">
      <c r="A64">
        <v>2022</v>
      </c>
      <c r="B64">
        <v>18</v>
      </c>
      <c r="C64" t="s">
        <v>1</v>
      </c>
      <c r="D64" t="s">
        <v>131</v>
      </c>
      <c r="E64" s="39">
        <v>0.15060436077205699</v>
      </c>
      <c r="F64">
        <v>29</v>
      </c>
      <c r="G64" s="39">
        <v>0.110692952746485</v>
      </c>
      <c r="H64">
        <v>23</v>
      </c>
      <c r="I64" s="39">
        <v>-0.186798548399738</v>
      </c>
      <c r="J64">
        <v>2</v>
      </c>
      <c r="K64" s="39">
        <v>8.2003634118641301E-3</v>
      </c>
      <c r="L64">
        <v>19</v>
      </c>
      <c r="M64" s="39">
        <v>-6.63427358640514E-2</v>
      </c>
      <c r="N64">
        <v>9</v>
      </c>
      <c r="O64" s="39">
        <v>-4.4554788643035997E-2</v>
      </c>
      <c r="P64">
        <v>15</v>
      </c>
      <c r="Q64" s="39">
        <v>-9.1797074560788894E-2</v>
      </c>
      <c r="R64">
        <v>10</v>
      </c>
      <c r="S64" s="39">
        <v>0.33821521535569599</v>
      </c>
      <c r="T64">
        <v>28</v>
      </c>
      <c r="U64" s="39">
        <v>1.7217586253120198E-2</v>
      </c>
      <c r="V64">
        <v>19</v>
      </c>
    </row>
    <row r="65" spans="1:22" x14ac:dyDescent="0.25">
      <c r="A65">
        <v>2022</v>
      </c>
      <c r="B65">
        <v>18</v>
      </c>
      <c r="C65" t="s">
        <v>0</v>
      </c>
      <c r="D65" t="s">
        <v>131</v>
      </c>
      <c r="E65" s="39">
        <v>-2.2224144966811201E-3</v>
      </c>
      <c r="F65">
        <v>14</v>
      </c>
      <c r="G65" s="39">
        <v>-6.2335771233806901E-4</v>
      </c>
      <c r="H65">
        <v>17</v>
      </c>
      <c r="I65" s="39">
        <v>9.4260400930742505E-2</v>
      </c>
      <c r="J65">
        <v>27</v>
      </c>
      <c r="K65" s="39">
        <v>-4.7561396950186401E-2</v>
      </c>
      <c r="L65">
        <v>12</v>
      </c>
      <c r="M65" s="39">
        <v>-0.232149358103307</v>
      </c>
      <c r="N65">
        <v>2</v>
      </c>
      <c r="O65" s="39">
        <v>-0.19728869793557299</v>
      </c>
      <c r="P65">
        <v>9</v>
      </c>
      <c r="Q65" s="39">
        <v>-0.27101532663144601</v>
      </c>
      <c r="R65">
        <v>1</v>
      </c>
      <c r="S65" s="39">
        <v>-0.48378673835956898</v>
      </c>
      <c r="T65">
        <v>1</v>
      </c>
      <c r="U65" s="39">
        <v>-4.3716649877895898E-2</v>
      </c>
      <c r="V65">
        <v>10</v>
      </c>
    </row>
  </sheetData>
  <sortState xmlns:xlrd2="http://schemas.microsoft.com/office/spreadsheetml/2017/richdata2" ref="A34:V65">
    <sortCondition ref="C3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C74F-7C04-4473-A155-191B63BABDCF}">
  <dimension ref="A1:P65"/>
  <sheetViews>
    <sheetView zoomScale="80" zoomScaleNormal="80" workbookViewId="0"/>
  </sheetViews>
  <sheetFormatPr defaultRowHeight="13.2" x14ac:dyDescent="0.25"/>
  <cols>
    <col min="5" max="5" width="8.88671875" style="39"/>
    <col min="7" max="7" width="8.88671875" style="39"/>
    <col min="9" max="9" width="8.88671875" style="39"/>
    <col min="11" max="11" width="8.88671875" style="39"/>
    <col min="13" max="13" width="8.88671875" style="39"/>
    <col min="15" max="15" width="8.88671875" style="39"/>
  </cols>
  <sheetData>
    <row r="1" spans="1:16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204</v>
      </c>
      <c r="F1" s="37" t="s">
        <v>90</v>
      </c>
      <c r="G1" s="38" t="s">
        <v>205</v>
      </c>
      <c r="H1" s="37" t="s">
        <v>90</v>
      </c>
      <c r="I1" s="38" t="s">
        <v>206</v>
      </c>
      <c r="J1" s="37" t="s">
        <v>90</v>
      </c>
      <c r="K1" s="38" t="s">
        <v>207</v>
      </c>
      <c r="L1" s="37" t="s">
        <v>90</v>
      </c>
      <c r="M1" s="38" t="s">
        <v>202</v>
      </c>
      <c r="N1" s="37" t="s">
        <v>90</v>
      </c>
      <c r="O1" s="38" t="s">
        <v>203</v>
      </c>
      <c r="P1" s="37" t="s">
        <v>90</v>
      </c>
    </row>
    <row r="2" spans="1:16" x14ac:dyDescent="0.25">
      <c r="A2">
        <v>2022</v>
      </c>
      <c r="B2">
        <v>18</v>
      </c>
      <c r="C2" t="s">
        <v>31</v>
      </c>
      <c r="D2" t="s">
        <v>130</v>
      </c>
      <c r="E2" s="39">
        <v>-0.14245944207003</v>
      </c>
      <c r="F2">
        <v>24</v>
      </c>
      <c r="G2" s="39">
        <v>-0.110692023038282</v>
      </c>
      <c r="H2">
        <v>27</v>
      </c>
      <c r="I2" s="39">
        <v>-1.17192847720533E-2</v>
      </c>
      <c r="J2">
        <v>20</v>
      </c>
      <c r="K2" s="39">
        <v>0.13269718516505599</v>
      </c>
      <c r="L2">
        <v>6</v>
      </c>
      <c r="M2" s="39">
        <v>-8.8741049448941997E-2</v>
      </c>
      <c r="N2">
        <v>24</v>
      </c>
      <c r="O2" s="39">
        <v>-0.101552525331964</v>
      </c>
      <c r="P2">
        <v>27</v>
      </c>
    </row>
    <row r="3" spans="1:16" x14ac:dyDescent="0.25">
      <c r="A3">
        <v>2022</v>
      </c>
      <c r="B3">
        <v>18</v>
      </c>
      <c r="C3" t="s">
        <v>30</v>
      </c>
      <c r="D3" t="s">
        <v>130</v>
      </c>
      <c r="E3" s="39">
        <v>9.9283637634245706E-2</v>
      </c>
      <c r="F3">
        <v>12</v>
      </c>
      <c r="G3" s="39">
        <v>6.0398608369158703E-2</v>
      </c>
      <c r="H3">
        <v>11</v>
      </c>
      <c r="I3" s="39">
        <v>0.31834411540774199</v>
      </c>
      <c r="J3">
        <v>1</v>
      </c>
      <c r="K3" s="39">
        <v>-4.6540216587157901E-2</v>
      </c>
      <c r="L3">
        <v>19</v>
      </c>
      <c r="M3" s="39">
        <v>0.124546219814142</v>
      </c>
      <c r="N3">
        <v>6</v>
      </c>
      <c r="O3" s="39">
        <v>9.7239755727076896E-2</v>
      </c>
      <c r="P3">
        <v>8</v>
      </c>
    </row>
    <row r="4" spans="1:16" x14ac:dyDescent="0.25">
      <c r="A4">
        <v>2022</v>
      </c>
      <c r="B4">
        <v>18</v>
      </c>
      <c r="C4" t="s">
        <v>29</v>
      </c>
      <c r="D4" t="s">
        <v>130</v>
      </c>
      <c r="E4" s="39">
        <v>-9.3579453226038195E-2</v>
      </c>
      <c r="F4">
        <v>22</v>
      </c>
      <c r="G4" s="39">
        <v>6.9671443780178005E-2</v>
      </c>
      <c r="H4">
        <v>8</v>
      </c>
      <c r="I4" s="39">
        <v>0.14172916668792501</v>
      </c>
      <c r="J4">
        <v>10</v>
      </c>
      <c r="K4" s="39">
        <v>0.194244065359091</v>
      </c>
      <c r="L4">
        <v>3</v>
      </c>
      <c r="M4" s="39">
        <v>0.121097390223791</v>
      </c>
      <c r="N4">
        <v>7</v>
      </c>
      <c r="O4" s="39">
        <v>9.4114825658126802E-2</v>
      </c>
      <c r="P4">
        <v>9</v>
      </c>
    </row>
    <row r="5" spans="1:16" x14ac:dyDescent="0.25">
      <c r="A5">
        <v>2022</v>
      </c>
      <c r="B5">
        <v>18</v>
      </c>
      <c r="C5" t="s">
        <v>28</v>
      </c>
      <c r="D5" t="s">
        <v>130</v>
      </c>
      <c r="E5" s="39">
        <v>0.139872588836602</v>
      </c>
      <c r="F5">
        <v>8</v>
      </c>
      <c r="G5" s="39">
        <v>0.28200217792656301</v>
      </c>
      <c r="H5">
        <v>2</v>
      </c>
      <c r="I5" s="39">
        <v>0.217632552356991</v>
      </c>
      <c r="J5">
        <v>6</v>
      </c>
      <c r="K5" s="39">
        <v>-3.4733236492133701E-3</v>
      </c>
      <c r="L5">
        <v>14</v>
      </c>
      <c r="M5" s="39">
        <v>0.25819043961052102</v>
      </c>
      <c r="N5">
        <v>1</v>
      </c>
      <c r="O5" s="39">
        <v>0.20980727078943601</v>
      </c>
      <c r="P5">
        <v>2</v>
      </c>
    </row>
    <row r="6" spans="1:16" x14ac:dyDescent="0.25">
      <c r="A6">
        <v>2022</v>
      </c>
      <c r="B6">
        <v>18</v>
      </c>
      <c r="C6" t="s">
        <v>27</v>
      </c>
      <c r="D6" t="s">
        <v>130</v>
      </c>
      <c r="E6" s="39">
        <v>-0.18150326396800301</v>
      </c>
      <c r="F6">
        <v>27</v>
      </c>
      <c r="G6" s="39">
        <v>-0.145585801409788</v>
      </c>
      <c r="H6">
        <v>30</v>
      </c>
      <c r="I6" s="39">
        <v>9.9678676747424699E-2</v>
      </c>
      <c r="J6">
        <v>12</v>
      </c>
      <c r="K6" s="39">
        <v>-0.109439554304541</v>
      </c>
      <c r="L6">
        <v>23</v>
      </c>
      <c r="M6" s="39">
        <v>2.3153269572285098E-2</v>
      </c>
      <c r="N6">
        <v>15</v>
      </c>
      <c r="O6" s="39">
        <v>-9.3371617941666596E-2</v>
      </c>
      <c r="P6">
        <v>25</v>
      </c>
    </row>
    <row r="7" spans="1:16" x14ac:dyDescent="0.25">
      <c r="A7">
        <v>2022</v>
      </c>
      <c r="B7">
        <v>18</v>
      </c>
      <c r="C7" t="s">
        <v>26</v>
      </c>
      <c r="D7" t="s">
        <v>130</v>
      </c>
      <c r="E7" s="39">
        <v>-4.1777008651165799E-2</v>
      </c>
      <c r="F7">
        <v>17</v>
      </c>
      <c r="G7" s="39">
        <v>-7.7771253412698596E-2</v>
      </c>
      <c r="H7">
        <v>26</v>
      </c>
      <c r="I7" s="39">
        <v>2.4939747992525799E-2</v>
      </c>
      <c r="J7">
        <v>16</v>
      </c>
      <c r="K7" s="39">
        <v>-0.15922732084785701</v>
      </c>
      <c r="L7">
        <v>27</v>
      </c>
      <c r="M7" s="39">
        <v>-0.182163086484675</v>
      </c>
      <c r="N7">
        <v>29</v>
      </c>
      <c r="O7" s="39">
        <v>-5.7202010192405499E-2</v>
      </c>
      <c r="P7">
        <v>22</v>
      </c>
    </row>
    <row r="8" spans="1:16" x14ac:dyDescent="0.25">
      <c r="A8">
        <v>2022</v>
      </c>
      <c r="B8">
        <v>18</v>
      </c>
      <c r="C8" t="s">
        <v>25</v>
      </c>
      <c r="D8" t="s">
        <v>130</v>
      </c>
      <c r="E8" s="39">
        <v>1.23151752761128E-2</v>
      </c>
      <c r="F8">
        <v>16</v>
      </c>
      <c r="G8" s="39">
        <v>0.12515423703568199</v>
      </c>
      <c r="H8">
        <v>6</v>
      </c>
      <c r="I8" s="39">
        <v>0.231358360562017</v>
      </c>
      <c r="J8">
        <v>5</v>
      </c>
      <c r="K8" s="39">
        <v>8.8537010599364793E-2</v>
      </c>
      <c r="L8">
        <v>11</v>
      </c>
      <c r="M8" s="39">
        <v>0.151832504830299</v>
      </c>
      <c r="N8">
        <v>4</v>
      </c>
      <c r="O8" s="39">
        <v>0.121092430699814</v>
      </c>
      <c r="P8">
        <v>6</v>
      </c>
    </row>
    <row r="9" spans="1:16" x14ac:dyDescent="0.25">
      <c r="A9">
        <v>2022</v>
      </c>
      <c r="B9">
        <v>18</v>
      </c>
      <c r="C9" t="s">
        <v>24</v>
      </c>
      <c r="D9" t="s">
        <v>130</v>
      </c>
      <c r="E9" s="39">
        <v>1.2767338870740601E-2</v>
      </c>
      <c r="F9">
        <v>15</v>
      </c>
      <c r="G9" s="39">
        <v>6.0084288281960697E-2</v>
      </c>
      <c r="H9">
        <v>12</v>
      </c>
      <c r="I9" s="39">
        <v>0.152388244111622</v>
      </c>
      <c r="J9">
        <v>9</v>
      </c>
      <c r="K9" s="39">
        <v>-5.7531397402886299E-2</v>
      </c>
      <c r="L9">
        <v>20</v>
      </c>
      <c r="M9" s="39">
        <v>5.9394783619486399E-2</v>
      </c>
      <c r="N9">
        <v>12</v>
      </c>
      <c r="O9" s="39">
        <v>6.2944046390960601E-2</v>
      </c>
      <c r="P9">
        <v>12</v>
      </c>
    </row>
    <row r="10" spans="1:16" x14ac:dyDescent="0.25">
      <c r="A10">
        <v>2022</v>
      </c>
      <c r="B10">
        <v>18</v>
      </c>
      <c r="C10" t="s">
        <v>23</v>
      </c>
      <c r="D10" t="s">
        <v>130</v>
      </c>
      <c r="E10" s="39">
        <v>-8.1575568398820505E-2</v>
      </c>
      <c r="F10">
        <v>20</v>
      </c>
      <c r="G10" s="39">
        <v>6.2624231819299395E-2</v>
      </c>
      <c r="H10">
        <v>10</v>
      </c>
      <c r="I10" s="39">
        <v>0.103409785456611</v>
      </c>
      <c r="J10">
        <v>11</v>
      </c>
      <c r="K10" s="39">
        <v>-4.2582867628487099E-2</v>
      </c>
      <c r="L10">
        <v>17</v>
      </c>
      <c r="M10" s="39">
        <v>0.1852559604441</v>
      </c>
      <c r="N10">
        <v>2</v>
      </c>
      <c r="O10" s="39">
        <v>3.8574889674803499E-2</v>
      </c>
      <c r="P10">
        <v>14</v>
      </c>
    </row>
    <row r="11" spans="1:16" x14ac:dyDescent="0.25">
      <c r="A11">
        <v>2022</v>
      </c>
      <c r="B11">
        <v>18</v>
      </c>
      <c r="C11" t="s">
        <v>22</v>
      </c>
      <c r="D11" t="s">
        <v>130</v>
      </c>
      <c r="E11" s="39">
        <v>-6.6734505314158199E-2</v>
      </c>
      <c r="F11">
        <v>18</v>
      </c>
      <c r="G11" s="39">
        <v>-7.5469101615188397E-2</v>
      </c>
      <c r="H11">
        <v>25</v>
      </c>
      <c r="I11" s="39">
        <v>-0.28446700603374803</v>
      </c>
      <c r="J11">
        <v>32</v>
      </c>
      <c r="K11" s="39">
        <v>0.22102768040520801</v>
      </c>
      <c r="L11">
        <v>1</v>
      </c>
      <c r="M11" s="39">
        <v>-0.199528605690797</v>
      </c>
      <c r="N11">
        <v>31</v>
      </c>
      <c r="O11" s="39">
        <v>-0.11194680969182599</v>
      </c>
      <c r="P11">
        <v>28</v>
      </c>
    </row>
    <row r="12" spans="1:16" x14ac:dyDescent="0.25">
      <c r="A12">
        <v>2022</v>
      </c>
      <c r="B12">
        <v>18</v>
      </c>
      <c r="C12" t="s">
        <v>21</v>
      </c>
      <c r="D12" t="s">
        <v>130</v>
      </c>
      <c r="E12" s="39">
        <v>0.150523226591223</v>
      </c>
      <c r="F12">
        <v>7</v>
      </c>
      <c r="G12" s="39">
        <v>4.75660665442783E-2</v>
      </c>
      <c r="H12">
        <v>15</v>
      </c>
      <c r="I12" s="39">
        <v>0.240778988766852</v>
      </c>
      <c r="J12">
        <v>4</v>
      </c>
      <c r="K12" s="39">
        <v>0.120978890515569</v>
      </c>
      <c r="L12">
        <v>7</v>
      </c>
      <c r="M12" s="39">
        <v>0.108228488608205</v>
      </c>
      <c r="N12">
        <v>8</v>
      </c>
      <c r="O12" s="39">
        <v>0.11845268218016</v>
      </c>
      <c r="P12">
        <v>7</v>
      </c>
    </row>
    <row r="13" spans="1:16" x14ac:dyDescent="0.25">
      <c r="A13">
        <v>2022</v>
      </c>
      <c r="B13">
        <v>18</v>
      </c>
      <c r="C13" t="s">
        <v>20</v>
      </c>
      <c r="D13" t="s">
        <v>130</v>
      </c>
      <c r="E13" s="39">
        <v>0.221904987557422</v>
      </c>
      <c r="F13">
        <v>4</v>
      </c>
      <c r="G13" s="39">
        <v>-5.17828514143204E-3</v>
      </c>
      <c r="H13">
        <v>21</v>
      </c>
      <c r="I13" s="39">
        <v>-8.6880068896910603E-3</v>
      </c>
      <c r="J13">
        <v>19</v>
      </c>
      <c r="K13" s="39">
        <v>0.208990881476457</v>
      </c>
      <c r="L13">
        <v>2</v>
      </c>
      <c r="M13" s="39">
        <v>6.2518359604266702E-2</v>
      </c>
      <c r="N13">
        <v>11</v>
      </c>
      <c r="O13" s="39">
        <v>6.8330571190977699E-2</v>
      </c>
      <c r="P13">
        <v>11</v>
      </c>
    </row>
    <row r="14" spans="1:16" x14ac:dyDescent="0.25">
      <c r="A14">
        <v>2022</v>
      </c>
      <c r="B14">
        <v>18</v>
      </c>
      <c r="C14" t="s">
        <v>19</v>
      </c>
      <c r="D14" t="s">
        <v>130</v>
      </c>
      <c r="E14" s="39">
        <v>-0.30921141305998201</v>
      </c>
      <c r="F14">
        <v>31</v>
      </c>
      <c r="G14" s="39">
        <v>-0.18972859193619801</v>
      </c>
      <c r="H14">
        <v>31</v>
      </c>
      <c r="I14" s="39">
        <v>-0.27605066088471097</v>
      </c>
      <c r="J14">
        <v>31</v>
      </c>
      <c r="K14" s="39">
        <v>-0.32895173360216201</v>
      </c>
      <c r="L14">
        <v>32</v>
      </c>
      <c r="M14" s="39">
        <v>-0.29337703774662999</v>
      </c>
      <c r="N14">
        <v>32</v>
      </c>
      <c r="O14" s="39">
        <v>-0.239323756740318</v>
      </c>
      <c r="P14">
        <v>31</v>
      </c>
    </row>
    <row r="15" spans="1:16" x14ac:dyDescent="0.25">
      <c r="A15">
        <v>2022</v>
      </c>
      <c r="B15">
        <v>18</v>
      </c>
      <c r="C15" t="s">
        <v>18</v>
      </c>
      <c r="D15" t="s">
        <v>130</v>
      </c>
      <c r="E15" s="39">
        <v>-0.31470498999226298</v>
      </c>
      <c r="F15">
        <v>32</v>
      </c>
      <c r="G15" s="39">
        <v>-0.235013141174646</v>
      </c>
      <c r="H15">
        <v>32</v>
      </c>
      <c r="I15" s="39">
        <v>-0.178101460850947</v>
      </c>
      <c r="J15">
        <v>29</v>
      </c>
      <c r="K15" s="39">
        <v>-0.161507142055067</v>
      </c>
      <c r="L15">
        <v>28</v>
      </c>
      <c r="M15" s="39">
        <v>-3.00639908713684E-2</v>
      </c>
      <c r="N15">
        <v>21</v>
      </c>
      <c r="O15" s="39">
        <v>-0.249087845738311</v>
      </c>
      <c r="P15">
        <v>32</v>
      </c>
    </row>
    <row r="16" spans="1:16" x14ac:dyDescent="0.25">
      <c r="A16">
        <v>2022</v>
      </c>
      <c r="B16">
        <v>18</v>
      </c>
      <c r="C16" t="s">
        <v>17</v>
      </c>
      <c r="D16" t="s">
        <v>130</v>
      </c>
      <c r="E16" s="39">
        <v>0.20341133851144799</v>
      </c>
      <c r="F16">
        <v>5</v>
      </c>
      <c r="G16" s="39">
        <v>3.8020162656047803E-2</v>
      </c>
      <c r="H16">
        <v>16</v>
      </c>
      <c r="I16" s="39">
        <v>0.185118031637652</v>
      </c>
      <c r="J16">
        <v>8</v>
      </c>
      <c r="K16" s="39">
        <v>-0.122652232730807</v>
      </c>
      <c r="L16">
        <v>24</v>
      </c>
      <c r="M16" s="39">
        <v>-5.9985459384679397E-3</v>
      </c>
      <c r="N16">
        <v>19</v>
      </c>
      <c r="O16" s="39">
        <v>7.4461912010516801E-2</v>
      </c>
      <c r="P16">
        <v>10</v>
      </c>
    </row>
    <row r="17" spans="1:16" x14ac:dyDescent="0.25">
      <c r="A17">
        <v>2022</v>
      </c>
      <c r="B17">
        <v>18</v>
      </c>
      <c r="C17" t="s">
        <v>16</v>
      </c>
      <c r="D17" t="s">
        <v>130</v>
      </c>
      <c r="E17" s="39">
        <v>0.48463017558406801</v>
      </c>
      <c r="F17">
        <v>1</v>
      </c>
      <c r="G17" s="39">
        <v>0.31613926220995398</v>
      </c>
      <c r="H17">
        <v>1</v>
      </c>
      <c r="I17" s="39">
        <v>0.24098877792354301</v>
      </c>
      <c r="J17">
        <v>3</v>
      </c>
      <c r="K17" s="39">
        <v>0.151282442624569</v>
      </c>
      <c r="L17">
        <v>5</v>
      </c>
      <c r="M17" s="39">
        <v>0.18486951904613899</v>
      </c>
      <c r="N17">
        <v>3</v>
      </c>
      <c r="O17" s="39">
        <v>0.26833924409224202</v>
      </c>
      <c r="P17">
        <v>1</v>
      </c>
    </row>
    <row r="18" spans="1:16" x14ac:dyDescent="0.25">
      <c r="A18">
        <v>2022</v>
      </c>
      <c r="B18">
        <v>18</v>
      </c>
      <c r="C18" t="s">
        <v>15</v>
      </c>
      <c r="D18" t="s">
        <v>130</v>
      </c>
      <c r="E18" s="39">
        <v>0.181730239172777</v>
      </c>
      <c r="F18">
        <v>6</v>
      </c>
      <c r="G18" s="39">
        <v>-5.1948960619847703E-2</v>
      </c>
      <c r="H18">
        <v>23</v>
      </c>
      <c r="I18" s="39">
        <v>-2.1293343052250901E-3</v>
      </c>
      <c r="J18">
        <v>18</v>
      </c>
      <c r="K18" s="39">
        <v>-4.5279423269563301E-2</v>
      </c>
      <c r="L18">
        <v>18</v>
      </c>
      <c r="M18" s="39">
        <v>-9.6620734469035699E-2</v>
      </c>
      <c r="N18">
        <v>25</v>
      </c>
      <c r="O18" s="39">
        <v>1.6726378548852201E-4</v>
      </c>
      <c r="P18">
        <v>19</v>
      </c>
    </row>
    <row r="19" spans="1:16" x14ac:dyDescent="0.25">
      <c r="A19">
        <v>2022</v>
      </c>
      <c r="B19">
        <v>18</v>
      </c>
      <c r="C19" t="s">
        <v>14</v>
      </c>
      <c r="D19" t="s">
        <v>130</v>
      </c>
      <c r="E19" s="39">
        <v>-0.24118480147822299</v>
      </c>
      <c r="F19">
        <v>30</v>
      </c>
      <c r="G19" s="39">
        <v>-7.5091837329899505E-2</v>
      </c>
      <c r="H19">
        <v>24</v>
      </c>
      <c r="I19" s="39">
        <v>-6.9140060096481604E-2</v>
      </c>
      <c r="J19">
        <v>22</v>
      </c>
      <c r="K19" s="39">
        <v>9.6419055956314295E-2</v>
      </c>
      <c r="L19">
        <v>9</v>
      </c>
      <c r="M19" s="39">
        <v>-7.2078371232401905E-2</v>
      </c>
      <c r="N19">
        <v>23</v>
      </c>
      <c r="O19" s="39">
        <v>-9.6775053318708296E-2</v>
      </c>
      <c r="P19">
        <v>26</v>
      </c>
    </row>
    <row r="20" spans="1:16" x14ac:dyDescent="0.25">
      <c r="A20">
        <v>2022</v>
      </c>
      <c r="B20">
        <v>18</v>
      </c>
      <c r="C20" t="s">
        <v>13</v>
      </c>
      <c r="D20" t="s">
        <v>130</v>
      </c>
      <c r="E20" s="39">
        <v>-7.4313897954051605E-2</v>
      </c>
      <c r="F20">
        <v>19</v>
      </c>
      <c r="G20" s="39">
        <v>0.139873465603431</v>
      </c>
      <c r="H20">
        <v>5</v>
      </c>
      <c r="I20" s="39">
        <v>-0.138493429776018</v>
      </c>
      <c r="J20">
        <v>28</v>
      </c>
      <c r="K20" s="39">
        <v>5.2981045393042402E-2</v>
      </c>
      <c r="L20">
        <v>12</v>
      </c>
      <c r="M20" s="39">
        <v>1.13772127945673E-2</v>
      </c>
      <c r="N20">
        <v>17</v>
      </c>
      <c r="O20" s="39">
        <v>3.6299817135335102E-2</v>
      </c>
      <c r="P20">
        <v>15</v>
      </c>
    </row>
    <row r="21" spans="1:16" x14ac:dyDescent="0.25">
      <c r="A21">
        <v>2022</v>
      </c>
      <c r="B21">
        <v>18</v>
      </c>
      <c r="C21" t="s">
        <v>12</v>
      </c>
      <c r="D21" t="s">
        <v>130</v>
      </c>
      <c r="E21" s="39">
        <v>0.46206429189835002</v>
      </c>
      <c r="F21">
        <v>2</v>
      </c>
      <c r="G21" s="39">
        <v>6.7341783128331806E-2</v>
      </c>
      <c r="H21">
        <v>9</v>
      </c>
      <c r="I21" s="39">
        <v>3.8721496963846802E-2</v>
      </c>
      <c r="J21">
        <v>14</v>
      </c>
      <c r="K21" s="39">
        <v>0.16652091949030101</v>
      </c>
      <c r="L21">
        <v>4</v>
      </c>
      <c r="M21" s="39">
        <v>-6.1975903215441497E-2</v>
      </c>
      <c r="N21">
        <v>22</v>
      </c>
      <c r="O21" s="39">
        <v>0.139685541790109</v>
      </c>
      <c r="P21">
        <v>4</v>
      </c>
    </row>
    <row r="22" spans="1:16" x14ac:dyDescent="0.25">
      <c r="A22">
        <v>2022</v>
      </c>
      <c r="B22">
        <v>18</v>
      </c>
      <c r="C22" t="s">
        <v>11</v>
      </c>
      <c r="D22" t="s">
        <v>130</v>
      </c>
      <c r="E22" s="39">
        <v>-0.16865213673938501</v>
      </c>
      <c r="F22">
        <v>25</v>
      </c>
      <c r="G22" s="39">
        <v>5.5134021914369301E-2</v>
      </c>
      <c r="H22">
        <v>13</v>
      </c>
      <c r="I22" s="39">
        <v>-0.10558417841493201</v>
      </c>
      <c r="J22">
        <v>24</v>
      </c>
      <c r="K22" s="39">
        <v>-9.4607862431689699E-2</v>
      </c>
      <c r="L22">
        <v>21</v>
      </c>
      <c r="M22" s="39">
        <v>-0.11761548351293601</v>
      </c>
      <c r="N22">
        <v>26</v>
      </c>
      <c r="O22" s="39">
        <v>-5.00559604219636E-2</v>
      </c>
      <c r="P22">
        <v>20</v>
      </c>
    </row>
    <row r="23" spans="1:16" x14ac:dyDescent="0.25">
      <c r="A23">
        <v>2022</v>
      </c>
      <c r="B23">
        <v>18</v>
      </c>
      <c r="C23" t="s">
        <v>10</v>
      </c>
      <c r="D23" t="s">
        <v>130</v>
      </c>
      <c r="E23" s="39">
        <v>-0.20746892762359401</v>
      </c>
      <c r="F23">
        <v>28</v>
      </c>
      <c r="G23" s="39">
        <v>-1.0188790164287E-2</v>
      </c>
      <c r="H23">
        <v>22</v>
      </c>
      <c r="I23" s="39">
        <v>1.3810216556112601E-2</v>
      </c>
      <c r="J23">
        <v>17</v>
      </c>
      <c r="K23" s="39">
        <v>-0.18494055503356199</v>
      </c>
      <c r="L23">
        <v>30</v>
      </c>
      <c r="M23" s="39">
        <v>5.1615580790732703E-2</v>
      </c>
      <c r="N23">
        <v>13</v>
      </c>
      <c r="O23" s="39">
        <v>-6.1660398664055101E-2</v>
      </c>
      <c r="P23">
        <v>24</v>
      </c>
    </row>
    <row r="24" spans="1:16" x14ac:dyDescent="0.25">
      <c r="A24">
        <v>2022</v>
      </c>
      <c r="B24">
        <v>18</v>
      </c>
      <c r="C24" t="s">
        <v>9</v>
      </c>
      <c r="D24" t="s">
        <v>130</v>
      </c>
      <c r="E24" s="39">
        <v>-0.117808764573429</v>
      </c>
      <c r="F24">
        <v>23</v>
      </c>
      <c r="G24" s="39">
        <v>2.88913346141569E-2</v>
      </c>
      <c r="H24">
        <v>18</v>
      </c>
      <c r="I24" s="39">
        <v>-0.117604638661678</v>
      </c>
      <c r="J24">
        <v>25</v>
      </c>
      <c r="K24" s="39">
        <v>-9.58114206213206E-2</v>
      </c>
      <c r="L24">
        <v>22</v>
      </c>
      <c r="M24" s="39">
        <v>-2.4178027374687199E-3</v>
      </c>
      <c r="N24">
        <v>18</v>
      </c>
      <c r="O24" s="39">
        <v>-5.8207841149782003E-2</v>
      </c>
      <c r="P24">
        <v>23</v>
      </c>
    </row>
    <row r="25" spans="1:16" x14ac:dyDescent="0.25">
      <c r="A25">
        <v>2022</v>
      </c>
      <c r="B25">
        <v>18</v>
      </c>
      <c r="C25" t="s">
        <v>8</v>
      </c>
      <c r="D25" t="s">
        <v>130</v>
      </c>
      <c r="E25" s="39">
        <v>0.10368457705716901</v>
      </c>
      <c r="F25">
        <v>10</v>
      </c>
      <c r="G25" s="39">
        <v>8.4394477557439597E-3</v>
      </c>
      <c r="H25">
        <v>20</v>
      </c>
      <c r="I25" s="39">
        <v>-4.8482324015575402E-2</v>
      </c>
      <c r="J25">
        <v>21</v>
      </c>
      <c r="K25" s="39">
        <v>0.116514607293942</v>
      </c>
      <c r="L25">
        <v>8</v>
      </c>
      <c r="M25" s="39">
        <v>4.9363624667434103E-2</v>
      </c>
      <c r="N25">
        <v>14</v>
      </c>
      <c r="O25" s="39">
        <v>2.5156081204257899E-2</v>
      </c>
      <c r="P25">
        <v>17</v>
      </c>
    </row>
    <row r="26" spans="1:16" x14ac:dyDescent="0.25">
      <c r="A26">
        <v>2022</v>
      </c>
      <c r="B26">
        <v>18</v>
      </c>
      <c r="C26" t="s">
        <v>7</v>
      </c>
      <c r="D26" t="s">
        <v>130</v>
      </c>
      <c r="E26" s="39">
        <v>-0.16897333872818501</v>
      </c>
      <c r="F26">
        <v>26</v>
      </c>
      <c r="G26" s="39">
        <v>-0.12741341790576199</v>
      </c>
      <c r="H26">
        <v>29</v>
      </c>
      <c r="I26" s="39">
        <v>-0.101268720059858</v>
      </c>
      <c r="J26">
        <v>23</v>
      </c>
      <c r="K26" s="39">
        <v>-1.9272261758271202E-2</v>
      </c>
      <c r="L26">
        <v>16</v>
      </c>
      <c r="M26" s="39">
        <v>-0.118384912518222</v>
      </c>
      <c r="N26">
        <v>27</v>
      </c>
      <c r="O26" s="39">
        <v>-0.132056705738365</v>
      </c>
      <c r="P26">
        <v>29</v>
      </c>
    </row>
    <row r="27" spans="1:16" x14ac:dyDescent="0.25">
      <c r="A27">
        <v>2022</v>
      </c>
      <c r="B27">
        <v>18</v>
      </c>
      <c r="C27" t="s">
        <v>6</v>
      </c>
      <c r="D27" t="s">
        <v>130</v>
      </c>
      <c r="E27" s="39">
        <v>0.235520884447738</v>
      </c>
      <c r="F27">
        <v>3</v>
      </c>
      <c r="G27" s="39">
        <v>0.178604790969076</v>
      </c>
      <c r="H27">
        <v>4</v>
      </c>
      <c r="I27" s="39">
        <v>0.26073569355895398</v>
      </c>
      <c r="J27">
        <v>2</v>
      </c>
      <c r="K27" s="39">
        <v>1.90955447421845E-2</v>
      </c>
      <c r="L27">
        <v>13</v>
      </c>
      <c r="M27" s="39">
        <v>0.102983995915849</v>
      </c>
      <c r="N27">
        <v>10</v>
      </c>
      <c r="O27" s="39">
        <v>0.16132286847564301</v>
      </c>
      <c r="P27">
        <v>3</v>
      </c>
    </row>
    <row r="28" spans="1:16" x14ac:dyDescent="0.25">
      <c r="A28">
        <v>2022</v>
      </c>
      <c r="B28">
        <v>18</v>
      </c>
      <c r="C28" t="s">
        <v>5</v>
      </c>
      <c r="D28" t="s">
        <v>130</v>
      </c>
      <c r="E28" s="39">
        <v>0.114877517284595</v>
      </c>
      <c r="F28">
        <v>9</v>
      </c>
      <c r="G28" s="39">
        <v>9.3838970307401192E-3</v>
      </c>
      <c r="H28">
        <v>19</v>
      </c>
      <c r="I28" s="39">
        <v>2.9910820735550101E-2</v>
      </c>
      <c r="J28">
        <v>15</v>
      </c>
      <c r="K28" s="39">
        <v>-0.13984841295480799</v>
      </c>
      <c r="L28">
        <v>25</v>
      </c>
      <c r="M28" s="39">
        <v>2.0278230686779999E-2</v>
      </c>
      <c r="N28">
        <v>16</v>
      </c>
      <c r="O28" s="39">
        <v>2.61481997368029E-2</v>
      </c>
      <c r="P28">
        <v>16</v>
      </c>
    </row>
    <row r="29" spans="1:16" x14ac:dyDescent="0.25">
      <c r="A29">
        <v>2022</v>
      </c>
      <c r="B29">
        <v>18</v>
      </c>
      <c r="C29" t="s">
        <v>4</v>
      </c>
      <c r="D29" t="s">
        <v>130</v>
      </c>
      <c r="E29" s="39">
        <v>6.4564879473819406E-2</v>
      </c>
      <c r="F29">
        <v>14</v>
      </c>
      <c r="G29" s="39">
        <v>4.8927886354090497E-2</v>
      </c>
      <c r="H29">
        <v>14</v>
      </c>
      <c r="I29" s="39">
        <v>0.194038284686948</v>
      </c>
      <c r="J29">
        <v>7</v>
      </c>
      <c r="K29" s="39">
        <v>-0.237344860820563</v>
      </c>
      <c r="L29">
        <v>31</v>
      </c>
      <c r="M29" s="39">
        <v>0.10399938748706999</v>
      </c>
      <c r="N29">
        <v>9</v>
      </c>
      <c r="O29" s="39">
        <v>5.79446352825327E-2</v>
      </c>
      <c r="P29">
        <v>13</v>
      </c>
    </row>
    <row r="30" spans="1:16" x14ac:dyDescent="0.25">
      <c r="A30">
        <v>2022</v>
      </c>
      <c r="B30">
        <v>18</v>
      </c>
      <c r="C30" t="s">
        <v>3</v>
      </c>
      <c r="D30" t="s">
        <v>130</v>
      </c>
      <c r="E30" s="39">
        <v>0.10050732605913</v>
      </c>
      <c r="F30">
        <v>11</v>
      </c>
      <c r="G30" s="39">
        <v>0.190042520065589</v>
      </c>
      <c r="H30">
        <v>3</v>
      </c>
      <c r="I30" s="39">
        <v>9.2584226672372302E-2</v>
      </c>
      <c r="J30">
        <v>13</v>
      </c>
      <c r="K30" s="39">
        <v>8.8891105292137895E-2</v>
      </c>
      <c r="L30">
        <v>10</v>
      </c>
      <c r="M30" s="39">
        <v>0.12947700605704701</v>
      </c>
      <c r="N30">
        <v>5</v>
      </c>
      <c r="O30" s="39">
        <v>0.128573393104499</v>
      </c>
      <c r="P30">
        <v>5</v>
      </c>
    </row>
    <row r="31" spans="1:16" x14ac:dyDescent="0.25">
      <c r="A31">
        <v>2022</v>
      </c>
      <c r="B31">
        <v>18</v>
      </c>
      <c r="C31" t="s">
        <v>2</v>
      </c>
      <c r="D31" t="s">
        <v>130</v>
      </c>
      <c r="E31" s="39">
        <v>9.3620987809783507E-2</v>
      </c>
      <c r="F31">
        <v>13</v>
      </c>
      <c r="G31" s="39">
        <v>3.00686159885168E-2</v>
      </c>
      <c r="H31">
        <v>17</v>
      </c>
      <c r="I31" s="39">
        <v>-0.13164318688816401</v>
      </c>
      <c r="J31">
        <v>26</v>
      </c>
      <c r="K31" s="39">
        <v>-1.6845917924100701E-2</v>
      </c>
      <c r="L31">
        <v>15</v>
      </c>
      <c r="M31" s="39">
        <v>-2.7553408919207802E-2</v>
      </c>
      <c r="N31">
        <v>20</v>
      </c>
      <c r="O31" s="39">
        <v>1.50351301093437E-2</v>
      </c>
      <c r="P31">
        <v>18</v>
      </c>
    </row>
    <row r="32" spans="1:16" x14ac:dyDescent="0.25">
      <c r="A32">
        <v>2022</v>
      </c>
      <c r="B32">
        <v>18</v>
      </c>
      <c r="C32" t="s">
        <v>1</v>
      </c>
      <c r="D32" t="s">
        <v>130</v>
      </c>
      <c r="E32" s="39">
        <v>-0.235514530166818</v>
      </c>
      <c r="F32">
        <v>29</v>
      </c>
      <c r="G32" s="39">
        <v>9.2658174950563402E-2</v>
      </c>
      <c r="H32">
        <v>7</v>
      </c>
      <c r="I32" s="39">
        <v>-0.133822908657902</v>
      </c>
      <c r="J32">
        <v>27</v>
      </c>
      <c r="K32" s="39">
        <v>-0.14761769694372701</v>
      </c>
      <c r="L32">
        <v>26</v>
      </c>
      <c r="M32" s="39">
        <v>-0.195132020385197</v>
      </c>
      <c r="N32">
        <v>30</v>
      </c>
      <c r="O32" s="39">
        <v>-5.1975271089216298E-2</v>
      </c>
      <c r="P32">
        <v>21</v>
      </c>
    </row>
    <row r="33" spans="1:16" x14ac:dyDescent="0.25">
      <c r="A33">
        <v>2022</v>
      </c>
      <c r="B33">
        <v>18</v>
      </c>
      <c r="C33" t="s">
        <v>0</v>
      </c>
      <c r="D33" t="s">
        <v>130</v>
      </c>
      <c r="E33" s="39">
        <v>-8.7401286632661404E-2</v>
      </c>
      <c r="F33">
        <v>21</v>
      </c>
      <c r="G33" s="39">
        <v>-0.117209158196351</v>
      </c>
      <c r="H33">
        <v>28</v>
      </c>
      <c r="I33" s="39">
        <v>-0.20315467258354999</v>
      </c>
      <c r="J33">
        <v>30</v>
      </c>
      <c r="K33" s="39">
        <v>-0.16763261694001799</v>
      </c>
      <c r="L33">
        <v>29</v>
      </c>
      <c r="M33" s="39">
        <v>-0.126673132367733</v>
      </c>
      <c r="N33">
        <v>28</v>
      </c>
      <c r="O33" s="39">
        <v>-0.132693996783732</v>
      </c>
      <c r="P33">
        <v>30</v>
      </c>
    </row>
    <row r="34" spans="1:16" x14ac:dyDescent="0.25">
      <c r="A34">
        <v>2022</v>
      </c>
      <c r="B34">
        <v>18</v>
      </c>
      <c r="C34" t="s">
        <v>31</v>
      </c>
      <c r="D34" t="s">
        <v>131</v>
      </c>
      <c r="E34" s="39">
        <v>-1.3899978226264299E-2</v>
      </c>
      <c r="F34">
        <v>18</v>
      </c>
      <c r="G34" s="39">
        <v>0.15802228035951599</v>
      </c>
      <c r="H34">
        <v>26</v>
      </c>
      <c r="I34" s="39">
        <v>5.3169166108158902E-2</v>
      </c>
      <c r="J34">
        <v>22</v>
      </c>
      <c r="K34" s="39">
        <v>-5.4046059451436701E-2</v>
      </c>
      <c r="L34">
        <v>23</v>
      </c>
      <c r="M34" s="39">
        <v>0.119412334195558</v>
      </c>
      <c r="N34">
        <v>25</v>
      </c>
      <c r="O34" s="39">
        <v>6.8057815841882405E-2</v>
      </c>
      <c r="P34">
        <v>26</v>
      </c>
    </row>
    <row r="35" spans="1:16" x14ac:dyDescent="0.25">
      <c r="A35">
        <v>2022</v>
      </c>
      <c r="B35">
        <v>18</v>
      </c>
      <c r="C35" t="s">
        <v>30</v>
      </c>
      <c r="D35" t="s">
        <v>131</v>
      </c>
      <c r="E35" s="39">
        <v>5.6743736683022399E-2</v>
      </c>
      <c r="F35">
        <v>24</v>
      </c>
      <c r="G35" s="39">
        <v>0.17497298393011901</v>
      </c>
      <c r="H35">
        <v>28</v>
      </c>
      <c r="I35" s="39">
        <v>0.19077495422599999</v>
      </c>
      <c r="J35">
        <v>31</v>
      </c>
      <c r="K35" s="39">
        <v>-1.72979650831581E-2</v>
      </c>
      <c r="L35">
        <v>24</v>
      </c>
      <c r="M35" s="39">
        <v>8.6616077094032198E-2</v>
      </c>
      <c r="N35">
        <v>20</v>
      </c>
      <c r="O35" s="39">
        <v>0.14482382268162899</v>
      </c>
      <c r="P35">
        <v>31</v>
      </c>
    </row>
    <row r="36" spans="1:16" x14ac:dyDescent="0.25">
      <c r="A36">
        <v>2022</v>
      </c>
      <c r="B36">
        <v>18</v>
      </c>
      <c r="C36" t="s">
        <v>29</v>
      </c>
      <c r="D36" t="s">
        <v>131</v>
      </c>
      <c r="E36" s="39">
        <v>-0.38669706633730999</v>
      </c>
      <c r="F36">
        <v>1</v>
      </c>
      <c r="G36" s="39">
        <v>-0.17239716725144699</v>
      </c>
      <c r="H36">
        <v>4</v>
      </c>
      <c r="I36" s="39">
        <v>-5.7992096077096301E-2</v>
      </c>
      <c r="J36">
        <v>5</v>
      </c>
      <c r="K36" s="39">
        <v>-7.7493157420378503E-2</v>
      </c>
      <c r="L36">
        <v>19</v>
      </c>
      <c r="M36" s="39">
        <v>-3.2356586174199599E-2</v>
      </c>
      <c r="N36">
        <v>12</v>
      </c>
      <c r="O36" s="39">
        <v>-9.1180609808966001E-2</v>
      </c>
      <c r="P36">
        <v>8</v>
      </c>
    </row>
    <row r="37" spans="1:16" x14ac:dyDescent="0.25">
      <c r="A37">
        <v>2022</v>
      </c>
      <c r="B37">
        <v>18</v>
      </c>
      <c r="C37" t="s">
        <v>28</v>
      </c>
      <c r="D37" t="s">
        <v>131</v>
      </c>
      <c r="E37" s="39">
        <v>-0.30842436873545298</v>
      </c>
      <c r="F37">
        <v>3</v>
      </c>
      <c r="G37" s="39">
        <v>-0.20123216523066101</v>
      </c>
      <c r="H37">
        <v>3</v>
      </c>
      <c r="I37" s="39">
        <v>-6.3207972299150803E-2</v>
      </c>
      <c r="J37">
        <v>3</v>
      </c>
      <c r="K37" s="39">
        <v>-0.23814092215022101</v>
      </c>
      <c r="L37">
        <v>6</v>
      </c>
      <c r="M37" s="39">
        <v>-0.17708648594198001</v>
      </c>
      <c r="N37">
        <v>3</v>
      </c>
      <c r="O37" s="39">
        <v>-0.141255667159908</v>
      </c>
      <c r="P37">
        <v>2</v>
      </c>
    </row>
    <row r="38" spans="1:16" x14ac:dyDescent="0.25">
      <c r="A38">
        <v>2022</v>
      </c>
      <c r="B38">
        <v>18</v>
      </c>
      <c r="C38" t="s">
        <v>27</v>
      </c>
      <c r="D38" t="s">
        <v>131</v>
      </c>
      <c r="E38" s="39">
        <v>0.15290519251416401</v>
      </c>
      <c r="F38">
        <v>27</v>
      </c>
      <c r="G38" s="39">
        <v>1.6381138039385401E-2</v>
      </c>
      <c r="H38">
        <v>16</v>
      </c>
      <c r="I38" s="39">
        <v>3.6053562295854803E-2</v>
      </c>
      <c r="J38">
        <v>20</v>
      </c>
      <c r="K38" s="39">
        <v>-5.5541429651428803E-2</v>
      </c>
      <c r="L38">
        <v>22</v>
      </c>
      <c r="M38" s="39">
        <v>0.13804849046200901</v>
      </c>
      <c r="N38">
        <v>28</v>
      </c>
      <c r="O38" s="39">
        <v>2.5705250211834101E-2</v>
      </c>
      <c r="P38">
        <v>20</v>
      </c>
    </row>
    <row r="39" spans="1:16" x14ac:dyDescent="0.25">
      <c r="A39">
        <v>2022</v>
      </c>
      <c r="B39">
        <v>18</v>
      </c>
      <c r="C39" t="s">
        <v>26</v>
      </c>
      <c r="D39" t="s">
        <v>131</v>
      </c>
      <c r="E39" s="39">
        <v>0.192283824238483</v>
      </c>
      <c r="F39">
        <v>29</v>
      </c>
      <c r="G39" s="39">
        <v>0.25871995814695897</v>
      </c>
      <c r="H39">
        <v>32</v>
      </c>
      <c r="I39" s="39">
        <v>0.20891968667239</v>
      </c>
      <c r="J39">
        <v>32</v>
      </c>
      <c r="K39" s="39">
        <v>-8.0357295569348605E-2</v>
      </c>
      <c r="L39">
        <v>18</v>
      </c>
      <c r="M39" s="39">
        <v>9.8003354466734902E-2</v>
      </c>
      <c r="N39">
        <v>22</v>
      </c>
      <c r="O39" s="39">
        <v>0.19253635893557899</v>
      </c>
      <c r="P39">
        <v>32</v>
      </c>
    </row>
    <row r="40" spans="1:16" x14ac:dyDescent="0.25">
      <c r="A40">
        <v>2022</v>
      </c>
      <c r="B40">
        <v>18</v>
      </c>
      <c r="C40" t="s">
        <v>25</v>
      </c>
      <c r="D40" t="s">
        <v>131</v>
      </c>
      <c r="E40" s="39">
        <v>-5.4764343258269597E-3</v>
      </c>
      <c r="F40">
        <v>19</v>
      </c>
      <c r="G40" s="39">
        <v>-8.8920687594089401E-2</v>
      </c>
      <c r="H40">
        <v>7</v>
      </c>
      <c r="I40" s="39">
        <v>3.2614389222403999E-2</v>
      </c>
      <c r="J40">
        <v>19</v>
      </c>
      <c r="K40" s="39">
        <v>-0.26354651723230099</v>
      </c>
      <c r="L40">
        <v>5</v>
      </c>
      <c r="M40" s="39">
        <v>-0.175402016296791</v>
      </c>
      <c r="N40">
        <v>4</v>
      </c>
      <c r="O40" s="39">
        <v>-9.2862374626754798E-2</v>
      </c>
      <c r="P40">
        <v>7</v>
      </c>
    </row>
    <row r="41" spans="1:16" x14ac:dyDescent="0.25">
      <c r="A41">
        <v>2022</v>
      </c>
      <c r="B41">
        <v>18</v>
      </c>
      <c r="C41" t="s">
        <v>24</v>
      </c>
      <c r="D41" t="s">
        <v>131</v>
      </c>
      <c r="E41" s="39">
        <v>0.29268826031594403</v>
      </c>
      <c r="F41">
        <v>31</v>
      </c>
      <c r="G41" s="39">
        <v>8.6908081541786694E-3</v>
      </c>
      <c r="H41">
        <v>13</v>
      </c>
      <c r="I41" s="39">
        <v>-1.46782114362904E-2</v>
      </c>
      <c r="J41">
        <v>9</v>
      </c>
      <c r="K41" s="39">
        <v>-8.9858201996074902E-2</v>
      </c>
      <c r="L41">
        <v>16</v>
      </c>
      <c r="M41" s="39">
        <v>-8.0923269760828907E-6</v>
      </c>
      <c r="N41">
        <v>16</v>
      </c>
      <c r="O41" s="39">
        <v>7.5877216343356903E-3</v>
      </c>
      <c r="P41">
        <v>16</v>
      </c>
    </row>
    <row r="42" spans="1:16" x14ac:dyDescent="0.25">
      <c r="A42">
        <v>2022</v>
      </c>
      <c r="B42">
        <v>18</v>
      </c>
      <c r="C42" t="s">
        <v>23</v>
      </c>
      <c r="D42" t="s">
        <v>131</v>
      </c>
      <c r="E42" s="39">
        <v>-0.242548862255278</v>
      </c>
      <c r="F42">
        <v>5</v>
      </c>
      <c r="G42" s="39">
        <v>-8.9635603164156294E-2</v>
      </c>
      <c r="H42">
        <v>6</v>
      </c>
      <c r="I42" s="39">
        <v>1.0830448819091801E-2</v>
      </c>
      <c r="J42">
        <v>15</v>
      </c>
      <c r="K42" s="39">
        <v>-0.26604220374383297</v>
      </c>
      <c r="L42">
        <v>4</v>
      </c>
      <c r="M42" s="39">
        <v>6.0086719364460103E-3</v>
      </c>
      <c r="N42">
        <v>17</v>
      </c>
      <c r="O42" s="39">
        <v>-0.10637437879493999</v>
      </c>
      <c r="P42">
        <v>4</v>
      </c>
    </row>
    <row r="43" spans="1:16" x14ac:dyDescent="0.25">
      <c r="A43">
        <v>2022</v>
      </c>
      <c r="B43">
        <v>18</v>
      </c>
      <c r="C43" t="s">
        <v>22</v>
      </c>
      <c r="D43" t="s">
        <v>131</v>
      </c>
      <c r="E43" s="39">
        <v>0.178680734984524</v>
      </c>
      <c r="F43">
        <v>28</v>
      </c>
      <c r="G43" s="39">
        <v>-0.22706891075917901</v>
      </c>
      <c r="H43">
        <v>2</v>
      </c>
      <c r="I43" s="39">
        <v>6.5341882029410596E-3</v>
      </c>
      <c r="J43">
        <v>13</v>
      </c>
      <c r="K43" s="39">
        <v>0.40834472233442998</v>
      </c>
      <c r="L43">
        <v>32</v>
      </c>
      <c r="M43" s="39">
        <v>-0.21034081136243399</v>
      </c>
      <c r="N43">
        <v>1</v>
      </c>
      <c r="O43" s="39">
        <v>-2.7675987443442601E-2</v>
      </c>
      <c r="P43">
        <v>13</v>
      </c>
    </row>
    <row r="44" spans="1:16" x14ac:dyDescent="0.25">
      <c r="A44">
        <v>2022</v>
      </c>
      <c r="B44">
        <v>18</v>
      </c>
      <c r="C44" t="s">
        <v>21</v>
      </c>
      <c r="D44" t="s">
        <v>131</v>
      </c>
      <c r="E44" s="39">
        <v>0.34088365726505099</v>
      </c>
      <c r="F44">
        <v>32</v>
      </c>
      <c r="G44" s="39">
        <v>4.9313192015560302E-2</v>
      </c>
      <c r="H44">
        <v>19</v>
      </c>
      <c r="I44" s="39">
        <v>9.8235102137855496E-2</v>
      </c>
      <c r="J44">
        <v>24</v>
      </c>
      <c r="K44" s="39">
        <v>-5.9064306113345601E-2</v>
      </c>
      <c r="L44">
        <v>20</v>
      </c>
      <c r="M44" s="39">
        <v>9.8266051955249706E-2</v>
      </c>
      <c r="N44">
        <v>23</v>
      </c>
      <c r="O44" s="39">
        <v>7.2487930760567101E-2</v>
      </c>
      <c r="P44">
        <v>27</v>
      </c>
    </row>
    <row r="45" spans="1:16" x14ac:dyDescent="0.25">
      <c r="A45">
        <v>2022</v>
      </c>
      <c r="B45">
        <v>18</v>
      </c>
      <c r="C45" t="s">
        <v>20</v>
      </c>
      <c r="D45" t="s">
        <v>131</v>
      </c>
      <c r="E45" s="39">
        <v>-9.83049168561234E-2</v>
      </c>
      <c r="F45">
        <v>10</v>
      </c>
      <c r="G45" s="39">
        <v>0.184270099219593</v>
      </c>
      <c r="H45">
        <v>30</v>
      </c>
      <c r="I45" s="39">
        <v>3.9037225526469502E-2</v>
      </c>
      <c r="J45">
        <v>21</v>
      </c>
      <c r="K45" s="39">
        <v>3.64448539102308E-2</v>
      </c>
      <c r="L45">
        <v>26</v>
      </c>
      <c r="M45" s="39">
        <v>0.25596363275404899</v>
      </c>
      <c r="N45">
        <v>32</v>
      </c>
      <c r="O45" s="39">
        <v>6.0833263754774401E-2</v>
      </c>
      <c r="P45">
        <v>25</v>
      </c>
    </row>
    <row r="46" spans="1:16" x14ac:dyDescent="0.25">
      <c r="A46">
        <v>2022</v>
      </c>
      <c r="B46">
        <v>18</v>
      </c>
      <c r="C46" t="s">
        <v>19</v>
      </c>
      <c r="D46" t="s">
        <v>131</v>
      </c>
      <c r="E46" s="39">
        <v>-0.15276849520403801</v>
      </c>
      <c r="F46">
        <v>8</v>
      </c>
      <c r="G46" s="39">
        <v>0.14558558261082599</v>
      </c>
      <c r="H46">
        <v>25</v>
      </c>
      <c r="I46" s="39">
        <v>0.115893980183418</v>
      </c>
      <c r="J46">
        <v>27</v>
      </c>
      <c r="K46" s="39">
        <v>0.14917577928808901</v>
      </c>
      <c r="L46">
        <v>29</v>
      </c>
      <c r="M46" s="39">
        <v>0.178285444499026</v>
      </c>
      <c r="N46">
        <v>31</v>
      </c>
      <c r="O46" s="39">
        <v>7.8419280041146303E-2</v>
      </c>
      <c r="P46">
        <v>28</v>
      </c>
    </row>
    <row r="47" spans="1:16" x14ac:dyDescent="0.25">
      <c r="A47">
        <v>2022</v>
      </c>
      <c r="B47">
        <v>18</v>
      </c>
      <c r="C47" t="s">
        <v>18</v>
      </c>
      <c r="D47" t="s">
        <v>131</v>
      </c>
      <c r="E47" s="39">
        <v>4.9561858500102897E-3</v>
      </c>
      <c r="F47">
        <v>21</v>
      </c>
      <c r="G47" s="39">
        <v>-1.86838184702471E-2</v>
      </c>
      <c r="H47">
        <v>12</v>
      </c>
      <c r="I47" s="39">
        <v>0.105663059269193</v>
      </c>
      <c r="J47">
        <v>26</v>
      </c>
      <c r="K47" s="39">
        <v>-0.23230657943963601</v>
      </c>
      <c r="L47">
        <v>7</v>
      </c>
      <c r="M47" s="39">
        <v>-1.0452209332490799E-2</v>
      </c>
      <c r="N47">
        <v>15</v>
      </c>
      <c r="O47" s="39">
        <v>1.2634713010694401E-2</v>
      </c>
      <c r="P47">
        <v>17</v>
      </c>
    </row>
    <row r="48" spans="1:16" x14ac:dyDescent="0.25">
      <c r="A48">
        <v>2022</v>
      </c>
      <c r="B48">
        <v>18</v>
      </c>
      <c r="C48" t="s">
        <v>17</v>
      </c>
      <c r="D48" t="s">
        <v>131</v>
      </c>
      <c r="E48" s="39">
        <v>7.3856390257175997E-2</v>
      </c>
      <c r="F48">
        <v>25</v>
      </c>
      <c r="G48" s="39">
        <v>-7.2250420064270696E-2</v>
      </c>
      <c r="H48">
        <v>8</v>
      </c>
      <c r="I48" s="39">
        <v>0.17849340653974</v>
      </c>
      <c r="J48">
        <v>30</v>
      </c>
      <c r="K48" s="39">
        <v>-0.14637164190833801</v>
      </c>
      <c r="L48">
        <v>13</v>
      </c>
      <c r="M48" s="39">
        <v>9.2717755531924795E-2</v>
      </c>
      <c r="N48">
        <v>21</v>
      </c>
      <c r="O48" s="39">
        <v>4.7641934329853898E-2</v>
      </c>
      <c r="P48">
        <v>23</v>
      </c>
    </row>
    <row r="49" spans="1:16" x14ac:dyDescent="0.25">
      <c r="A49">
        <v>2022</v>
      </c>
      <c r="B49">
        <v>18</v>
      </c>
      <c r="C49" t="s">
        <v>16</v>
      </c>
      <c r="D49" t="s">
        <v>131</v>
      </c>
      <c r="E49" s="39">
        <v>-0.25200927974077603</v>
      </c>
      <c r="F49">
        <v>4</v>
      </c>
      <c r="G49" s="39">
        <v>-3.1962872898138699E-2</v>
      </c>
      <c r="H49">
        <v>11</v>
      </c>
      <c r="I49" s="39">
        <v>1.7678320476371401E-2</v>
      </c>
      <c r="J49">
        <v>17</v>
      </c>
      <c r="K49" s="39">
        <v>-5.5634967190128302E-2</v>
      </c>
      <c r="L49">
        <v>21</v>
      </c>
      <c r="M49" s="39">
        <v>-4.0799678243756597E-2</v>
      </c>
      <c r="N49">
        <v>11</v>
      </c>
      <c r="O49" s="39">
        <v>-2.0394830270412299E-2</v>
      </c>
      <c r="P49">
        <v>14</v>
      </c>
    </row>
    <row r="50" spans="1:16" x14ac:dyDescent="0.25">
      <c r="A50">
        <v>2022</v>
      </c>
      <c r="B50">
        <v>18</v>
      </c>
      <c r="C50" t="s">
        <v>15</v>
      </c>
      <c r="D50" t="s">
        <v>131</v>
      </c>
      <c r="E50" s="39">
        <v>-5.4920650767965797E-2</v>
      </c>
      <c r="F50">
        <v>14</v>
      </c>
      <c r="G50" s="39">
        <v>0.14029774399794401</v>
      </c>
      <c r="H50">
        <v>24</v>
      </c>
      <c r="I50" s="39">
        <v>-2.0719342449180101E-2</v>
      </c>
      <c r="J50">
        <v>8</v>
      </c>
      <c r="K50" s="39">
        <v>0.13829941967894999</v>
      </c>
      <c r="L50">
        <v>28</v>
      </c>
      <c r="M50" s="39">
        <v>-1.60010392463261E-2</v>
      </c>
      <c r="N50">
        <v>14</v>
      </c>
      <c r="O50" s="39">
        <v>3.1532783913296197E-2</v>
      </c>
      <c r="P50">
        <v>21</v>
      </c>
    </row>
    <row r="51" spans="1:16" x14ac:dyDescent="0.25">
      <c r="A51">
        <v>2022</v>
      </c>
      <c r="B51">
        <v>18</v>
      </c>
      <c r="C51" t="s">
        <v>14</v>
      </c>
      <c r="D51" t="s">
        <v>131</v>
      </c>
      <c r="E51" s="39">
        <v>-6.6432391720028502E-2</v>
      </c>
      <c r="F51">
        <v>11</v>
      </c>
      <c r="G51" s="39">
        <v>1.00353566557218E-2</v>
      </c>
      <c r="H51">
        <v>14</v>
      </c>
      <c r="I51" s="39">
        <v>0.121128625593464</v>
      </c>
      <c r="J51">
        <v>28</v>
      </c>
      <c r="K51" s="39">
        <v>-0.223032217002259</v>
      </c>
      <c r="L51">
        <v>8</v>
      </c>
      <c r="M51" s="39">
        <v>0.115119498863933</v>
      </c>
      <c r="N51">
        <v>24</v>
      </c>
      <c r="O51" s="39">
        <v>1.2926117850588101E-2</v>
      </c>
      <c r="P51">
        <v>18</v>
      </c>
    </row>
    <row r="52" spans="1:16" x14ac:dyDescent="0.25">
      <c r="A52">
        <v>2022</v>
      </c>
      <c r="B52">
        <v>18</v>
      </c>
      <c r="C52" t="s">
        <v>13</v>
      </c>
      <c r="D52" t="s">
        <v>131</v>
      </c>
      <c r="E52" s="39">
        <v>-5.8913691906178699E-2</v>
      </c>
      <c r="F52">
        <v>13</v>
      </c>
      <c r="G52" s="39">
        <v>0.174068144238124</v>
      </c>
      <c r="H52">
        <v>27</v>
      </c>
      <c r="I52" s="39">
        <v>0.14914253858450499</v>
      </c>
      <c r="J52">
        <v>29</v>
      </c>
      <c r="K52" s="39">
        <v>2.9834521529508301E-2</v>
      </c>
      <c r="L52">
        <v>25</v>
      </c>
      <c r="M52" s="39">
        <v>0.13640802649902301</v>
      </c>
      <c r="N52">
        <v>27</v>
      </c>
      <c r="O52" s="39">
        <v>0.10655071176604999</v>
      </c>
      <c r="P52">
        <v>29</v>
      </c>
    </row>
    <row r="53" spans="1:16" x14ac:dyDescent="0.25">
      <c r="A53">
        <v>2022</v>
      </c>
      <c r="B53">
        <v>18</v>
      </c>
      <c r="C53" t="s">
        <v>12</v>
      </c>
      <c r="D53" t="s">
        <v>131</v>
      </c>
      <c r="E53" s="39">
        <v>0.195958508469672</v>
      </c>
      <c r="F53">
        <v>30</v>
      </c>
      <c r="G53" s="39">
        <v>8.5332967155163003E-2</v>
      </c>
      <c r="H53">
        <v>22</v>
      </c>
      <c r="I53" s="39">
        <v>-2.10590256002561E-2</v>
      </c>
      <c r="J53">
        <v>7</v>
      </c>
      <c r="K53" s="39">
        <v>-0.13439137392589801</v>
      </c>
      <c r="L53">
        <v>14</v>
      </c>
      <c r="M53" s="39">
        <v>-6.68207475357077E-2</v>
      </c>
      <c r="N53">
        <v>10</v>
      </c>
      <c r="O53" s="39">
        <v>7.5301951032160405E-4</v>
      </c>
      <c r="P53">
        <v>15</v>
      </c>
    </row>
    <row r="54" spans="1:16" x14ac:dyDescent="0.25">
      <c r="A54">
        <v>2022</v>
      </c>
      <c r="B54">
        <v>18</v>
      </c>
      <c r="C54" t="s">
        <v>11</v>
      </c>
      <c r="D54" t="s">
        <v>131</v>
      </c>
      <c r="E54" s="39">
        <v>-6.3725237375854499E-4</v>
      </c>
      <c r="F54">
        <v>20</v>
      </c>
      <c r="G54" s="39">
        <v>6.4086997581259297E-2</v>
      </c>
      <c r="H54">
        <v>21</v>
      </c>
      <c r="I54" s="39">
        <v>9.0445940416143608E-3</v>
      </c>
      <c r="J54">
        <v>14</v>
      </c>
      <c r="K54" s="39">
        <v>0.27440549056305502</v>
      </c>
      <c r="L54">
        <v>31</v>
      </c>
      <c r="M54" s="39">
        <v>3.0218983742986202E-2</v>
      </c>
      <c r="N54">
        <v>18</v>
      </c>
      <c r="O54" s="39">
        <v>5.8902844624937403E-2</v>
      </c>
      <c r="P54">
        <v>24</v>
      </c>
    </row>
    <row r="55" spans="1:16" x14ac:dyDescent="0.25">
      <c r="A55">
        <v>2022</v>
      </c>
      <c r="B55">
        <v>18</v>
      </c>
      <c r="C55" t="s">
        <v>10</v>
      </c>
      <c r="D55" t="s">
        <v>131</v>
      </c>
      <c r="E55" s="39">
        <v>-0.165711001727473</v>
      </c>
      <c r="F55">
        <v>7</v>
      </c>
      <c r="G55" s="39">
        <v>-0.24797792347931</v>
      </c>
      <c r="H55">
        <v>1</v>
      </c>
      <c r="I55" s="39">
        <v>3.1274417551122903E-2</v>
      </c>
      <c r="J55">
        <v>18</v>
      </c>
      <c r="K55" s="39">
        <v>-0.37022034115330699</v>
      </c>
      <c r="L55">
        <v>1</v>
      </c>
      <c r="M55" s="39">
        <v>-7.0682836077448893E-2</v>
      </c>
      <c r="N55">
        <v>9</v>
      </c>
      <c r="O55" s="39">
        <v>-0.106087568299575</v>
      </c>
      <c r="P55">
        <v>5</v>
      </c>
    </row>
    <row r="56" spans="1:16" x14ac:dyDescent="0.25">
      <c r="A56">
        <v>2022</v>
      </c>
      <c r="B56">
        <v>18</v>
      </c>
      <c r="C56" t="s">
        <v>9</v>
      </c>
      <c r="D56" t="s">
        <v>131</v>
      </c>
      <c r="E56" s="39">
        <v>5.7438580254889201E-3</v>
      </c>
      <c r="F56">
        <v>22</v>
      </c>
      <c r="G56" s="39">
        <v>-4.5390908385999303E-2</v>
      </c>
      <c r="H56">
        <v>9</v>
      </c>
      <c r="I56" s="39">
        <v>-5.5838112273599999E-2</v>
      </c>
      <c r="J56">
        <v>6</v>
      </c>
      <c r="K56" s="39">
        <v>-8.6338860861496697E-2</v>
      </c>
      <c r="L56">
        <v>17</v>
      </c>
      <c r="M56" s="39">
        <v>-8.4900524587316006E-2</v>
      </c>
      <c r="N56">
        <v>7</v>
      </c>
      <c r="O56" s="39">
        <v>-5.1306635059463201E-2</v>
      </c>
      <c r="P56">
        <v>9</v>
      </c>
    </row>
    <row r="57" spans="1:16" x14ac:dyDescent="0.25">
      <c r="A57">
        <v>2022</v>
      </c>
      <c r="B57">
        <v>18</v>
      </c>
      <c r="C57" t="s">
        <v>8</v>
      </c>
      <c r="D57" t="s">
        <v>131</v>
      </c>
      <c r="E57" s="39">
        <v>-2.91965401645784E-2</v>
      </c>
      <c r="F57">
        <v>17</v>
      </c>
      <c r="G57" s="39">
        <v>0.18217581457628701</v>
      </c>
      <c r="H57">
        <v>29</v>
      </c>
      <c r="I57" s="39">
        <v>0.100632881986382</v>
      </c>
      <c r="J57">
        <v>25</v>
      </c>
      <c r="K57" s="39">
        <v>0.20307715818459099</v>
      </c>
      <c r="L57">
        <v>30</v>
      </c>
      <c r="M57" s="39">
        <v>0.162681930460566</v>
      </c>
      <c r="N57">
        <v>29</v>
      </c>
      <c r="O57" s="39">
        <v>0.10944805328870499</v>
      </c>
      <c r="P57">
        <v>30</v>
      </c>
    </row>
    <row r="58" spans="1:16" x14ac:dyDescent="0.25">
      <c r="A58">
        <v>2022</v>
      </c>
      <c r="B58">
        <v>18</v>
      </c>
      <c r="C58" t="s">
        <v>7</v>
      </c>
      <c r="D58" t="s">
        <v>131</v>
      </c>
      <c r="E58" s="39">
        <v>-0.37180489056747201</v>
      </c>
      <c r="F58">
        <v>2</v>
      </c>
      <c r="G58" s="39">
        <v>0.121180822646314</v>
      </c>
      <c r="H58">
        <v>23</v>
      </c>
      <c r="I58" s="39">
        <v>-8.2208578085751702E-2</v>
      </c>
      <c r="J58">
        <v>2</v>
      </c>
      <c r="K58" s="39">
        <v>-0.14824526043719399</v>
      </c>
      <c r="L58">
        <v>12</v>
      </c>
      <c r="M58" s="39">
        <v>-7.9503949757719294E-2</v>
      </c>
      <c r="N58">
        <v>8</v>
      </c>
      <c r="O58" s="39">
        <v>-9.5329958684474705E-2</v>
      </c>
      <c r="P58">
        <v>6</v>
      </c>
    </row>
    <row r="59" spans="1:16" x14ac:dyDescent="0.25">
      <c r="A59">
        <v>2022</v>
      </c>
      <c r="B59">
        <v>18</v>
      </c>
      <c r="C59" t="s">
        <v>6</v>
      </c>
      <c r="D59" t="s">
        <v>131</v>
      </c>
      <c r="E59" s="39">
        <v>-0.223525429949641</v>
      </c>
      <c r="F59">
        <v>6</v>
      </c>
      <c r="G59" s="39">
        <v>-0.16997134984053799</v>
      </c>
      <c r="H59">
        <v>5</v>
      </c>
      <c r="I59" s="39">
        <v>-6.0228698053214597E-2</v>
      </c>
      <c r="J59">
        <v>4</v>
      </c>
      <c r="K59" s="39">
        <v>-0.182390739206679</v>
      </c>
      <c r="L59">
        <v>9</v>
      </c>
      <c r="M59" s="39">
        <v>-0.18864385850415299</v>
      </c>
      <c r="N59">
        <v>2</v>
      </c>
      <c r="O59" s="39">
        <v>-0.133051078366165</v>
      </c>
      <c r="P59">
        <v>3</v>
      </c>
    </row>
    <row r="60" spans="1:16" x14ac:dyDescent="0.25">
      <c r="A60">
        <v>2022</v>
      </c>
      <c r="B60">
        <v>18</v>
      </c>
      <c r="C60" t="s">
        <v>5</v>
      </c>
      <c r="D60" t="s">
        <v>131</v>
      </c>
      <c r="E60" s="39">
        <v>3.6909991738602599E-2</v>
      </c>
      <c r="F60">
        <v>23</v>
      </c>
      <c r="G60" s="39">
        <v>-4.0942467011480202E-2</v>
      </c>
      <c r="H60">
        <v>10</v>
      </c>
      <c r="I60" s="39">
        <v>-1.1740991450984801E-2</v>
      </c>
      <c r="J60">
        <v>11</v>
      </c>
      <c r="K60" s="39">
        <v>-0.112436504268954</v>
      </c>
      <c r="L60">
        <v>15</v>
      </c>
      <c r="M60" s="39">
        <v>-0.119425175405885</v>
      </c>
      <c r="N60">
        <v>5</v>
      </c>
      <c r="O60" s="39">
        <v>-2.98348197905061E-2</v>
      </c>
      <c r="P60">
        <v>12</v>
      </c>
    </row>
    <row r="61" spans="1:16" x14ac:dyDescent="0.25">
      <c r="A61">
        <v>2022</v>
      </c>
      <c r="B61">
        <v>18</v>
      </c>
      <c r="C61" t="s">
        <v>4</v>
      </c>
      <c r="D61" t="s">
        <v>131</v>
      </c>
      <c r="E61" s="39">
        <v>-6.5137337574856902E-2</v>
      </c>
      <c r="F61">
        <v>12</v>
      </c>
      <c r="G61" s="39">
        <v>0.19391908121689799</v>
      </c>
      <c r="H61">
        <v>31</v>
      </c>
      <c r="I61" s="39">
        <v>8.2728894870055997E-2</v>
      </c>
      <c r="J61">
        <v>23</v>
      </c>
      <c r="K61" s="39">
        <v>-0.155495629678956</v>
      </c>
      <c r="L61">
        <v>11</v>
      </c>
      <c r="M61" s="39">
        <v>0.12420918372288101</v>
      </c>
      <c r="N61">
        <v>26</v>
      </c>
      <c r="O61" s="39">
        <v>3.4766942020798899E-2</v>
      </c>
      <c r="P61">
        <v>22</v>
      </c>
    </row>
    <row r="62" spans="1:16" x14ac:dyDescent="0.25">
      <c r="A62">
        <v>2022</v>
      </c>
      <c r="B62">
        <v>18</v>
      </c>
      <c r="C62" t="s">
        <v>3</v>
      </c>
      <c r="D62" t="s">
        <v>131</v>
      </c>
      <c r="E62" s="39">
        <v>7.9131727456269202E-2</v>
      </c>
      <c r="F62">
        <v>26</v>
      </c>
      <c r="G62" s="39">
        <v>1.5465679799901599E-2</v>
      </c>
      <c r="H62">
        <v>15</v>
      </c>
      <c r="I62" s="39">
        <v>-9.9971607967652906E-2</v>
      </c>
      <c r="J62">
        <v>1</v>
      </c>
      <c r="K62" s="39">
        <v>-0.29782221331298703</v>
      </c>
      <c r="L62">
        <v>3</v>
      </c>
      <c r="M62" s="39">
        <v>-9.17167307485868E-2</v>
      </c>
      <c r="N62">
        <v>6</v>
      </c>
      <c r="O62" s="39">
        <v>-0.148272327777663</v>
      </c>
      <c r="P62">
        <v>1</v>
      </c>
    </row>
    <row r="63" spans="1:16" x14ac:dyDescent="0.25">
      <c r="A63">
        <v>2022</v>
      </c>
      <c r="B63">
        <v>18</v>
      </c>
      <c r="C63" t="s">
        <v>2</v>
      </c>
      <c r="D63" t="s">
        <v>131</v>
      </c>
      <c r="E63" s="39">
        <v>-4.3414209768614299E-2</v>
      </c>
      <c r="F63">
        <v>15</v>
      </c>
      <c r="G63" s="39">
        <v>5.1031363495716603E-2</v>
      </c>
      <c r="H63">
        <v>20</v>
      </c>
      <c r="I63" s="39">
        <v>1.12858957032247E-2</v>
      </c>
      <c r="J63">
        <v>16</v>
      </c>
      <c r="K63" s="39">
        <v>-0.34493995961492102</v>
      </c>
      <c r="L63">
        <v>2</v>
      </c>
      <c r="M63" s="39">
        <v>0.17820994679435601</v>
      </c>
      <c r="N63">
        <v>30</v>
      </c>
      <c r="O63" s="39">
        <v>-4.0442028265086097E-2</v>
      </c>
      <c r="P63">
        <v>11</v>
      </c>
    </row>
    <row r="64" spans="1:16" x14ac:dyDescent="0.25">
      <c r="A64">
        <v>2022</v>
      </c>
      <c r="B64">
        <v>18</v>
      </c>
      <c r="C64" t="s">
        <v>1</v>
      </c>
      <c r="D64" t="s">
        <v>131</v>
      </c>
      <c r="E64" s="39">
        <v>-3.1257063443891002E-2</v>
      </c>
      <c r="F64">
        <v>16</v>
      </c>
      <c r="G64" s="39">
        <v>4.3734081738110601E-2</v>
      </c>
      <c r="H64">
        <v>18</v>
      </c>
      <c r="I64" s="39">
        <v>-3.5682377770474101E-3</v>
      </c>
      <c r="J64">
        <v>12</v>
      </c>
      <c r="K64" s="39">
        <v>9.1470779268109106E-2</v>
      </c>
      <c r="L64">
        <v>27</v>
      </c>
      <c r="M64" s="39">
        <v>-2.4231737143130899E-2</v>
      </c>
      <c r="N64">
        <v>13</v>
      </c>
      <c r="O64" s="39">
        <v>1.7217586253120299E-2</v>
      </c>
      <c r="P64">
        <v>19</v>
      </c>
    </row>
    <row r="65" spans="1:16" x14ac:dyDescent="0.25">
      <c r="A65">
        <v>2022</v>
      </c>
      <c r="B65">
        <v>18</v>
      </c>
      <c r="C65" t="s">
        <v>0</v>
      </c>
      <c r="D65" t="s">
        <v>131</v>
      </c>
      <c r="E65" s="39">
        <v>-0.14062936146817501</v>
      </c>
      <c r="F65">
        <v>9</v>
      </c>
      <c r="G65" s="39">
        <v>2.5523115019516901E-2</v>
      </c>
      <c r="H65">
        <v>17</v>
      </c>
      <c r="I65" s="39">
        <v>-1.1848205168840499E-2</v>
      </c>
      <c r="J65">
        <v>10</v>
      </c>
      <c r="K65" s="39">
        <v>-0.175586665237394</v>
      </c>
      <c r="L65">
        <v>10</v>
      </c>
      <c r="M65" s="39">
        <v>7.8850729883047796E-2</v>
      </c>
      <c r="N65">
        <v>19</v>
      </c>
      <c r="O65" s="39">
        <v>-4.3716649877895697E-2</v>
      </c>
      <c r="P65">
        <v>10</v>
      </c>
    </row>
  </sheetData>
  <sortState xmlns:xlrd2="http://schemas.microsoft.com/office/spreadsheetml/2017/richdata2" ref="A34:P65">
    <sortCondition ref="C3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2DB5-C03E-4EF8-BEDD-59495E54328B}">
  <dimension ref="A1:T65"/>
  <sheetViews>
    <sheetView zoomScale="80" zoomScaleNormal="80" workbookViewId="0"/>
  </sheetViews>
  <sheetFormatPr defaultRowHeight="13.2" x14ac:dyDescent="0.25"/>
  <cols>
    <col min="5" max="5" width="8.88671875" style="39"/>
    <col min="7" max="7" width="8.88671875" style="39"/>
    <col min="9" max="9" width="8.88671875" style="39"/>
    <col min="11" max="11" width="8.88671875" style="39"/>
    <col min="13" max="13" width="8.88671875" style="39"/>
    <col min="15" max="15" width="8.88671875" style="39"/>
    <col min="17" max="17" width="8.88671875" style="39"/>
    <col min="19" max="19" width="8.88671875" style="39"/>
  </cols>
  <sheetData>
    <row r="1" spans="1:20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196</v>
      </c>
      <c r="F1" s="37" t="s">
        <v>90</v>
      </c>
      <c r="G1" s="38" t="s">
        <v>197</v>
      </c>
      <c r="H1" s="37" t="s">
        <v>90</v>
      </c>
      <c r="I1" s="38" t="s">
        <v>198</v>
      </c>
      <c r="J1" s="37" t="s">
        <v>90</v>
      </c>
      <c r="K1" s="38" t="s">
        <v>199</v>
      </c>
      <c r="L1" s="37" t="s">
        <v>90</v>
      </c>
      <c r="M1" s="38" t="s">
        <v>200</v>
      </c>
      <c r="N1" s="37" t="s">
        <v>90</v>
      </c>
      <c r="O1" s="38" t="s">
        <v>201</v>
      </c>
      <c r="P1" s="37" t="s">
        <v>90</v>
      </c>
      <c r="Q1" s="38" t="s">
        <v>202</v>
      </c>
      <c r="R1" s="37" t="s">
        <v>90</v>
      </c>
      <c r="S1" s="38" t="s">
        <v>203</v>
      </c>
      <c r="T1" s="37" t="s">
        <v>90</v>
      </c>
    </row>
    <row r="2" spans="1:20" x14ac:dyDescent="0.25">
      <c r="A2">
        <v>2022</v>
      </c>
      <c r="B2">
        <v>18</v>
      </c>
      <c r="C2" t="s">
        <v>31</v>
      </c>
      <c r="D2" t="s">
        <v>130</v>
      </c>
      <c r="E2" s="39">
        <v>-4.3224326011318599E-2</v>
      </c>
      <c r="F2">
        <v>22</v>
      </c>
      <c r="G2" s="39">
        <v>-9.2487179856118096E-2</v>
      </c>
      <c r="H2">
        <v>27</v>
      </c>
      <c r="I2" s="39">
        <v>-6.8073892513051501E-2</v>
      </c>
      <c r="J2">
        <v>26</v>
      </c>
      <c r="K2" s="39">
        <v>-0.17700392246604699</v>
      </c>
      <c r="L2">
        <v>24</v>
      </c>
      <c r="M2" s="39">
        <v>-7.2351328624326305E-2</v>
      </c>
      <c r="N2">
        <v>27</v>
      </c>
      <c r="O2" s="39">
        <v>-0.129829076884868</v>
      </c>
      <c r="P2">
        <v>24</v>
      </c>
      <c r="Q2" s="39">
        <v>-8.87410494489419E-2</v>
      </c>
      <c r="R2">
        <v>24</v>
      </c>
      <c r="S2" s="39">
        <v>-0.101552525331964</v>
      </c>
      <c r="T2">
        <v>27</v>
      </c>
    </row>
    <row r="3" spans="1:20" x14ac:dyDescent="0.25">
      <c r="A3">
        <v>2022</v>
      </c>
      <c r="B3">
        <v>18</v>
      </c>
      <c r="C3" t="s">
        <v>30</v>
      </c>
      <c r="D3" t="s">
        <v>130</v>
      </c>
      <c r="E3" s="39">
        <v>5.39916081148165E-2</v>
      </c>
      <c r="F3">
        <v>15</v>
      </c>
      <c r="G3" s="39">
        <v>9.2610204756706602E-2</v>
      </c>
      <c r="H3">
        <v>12</v>
      </c>
      <c r="I3" s="39">
        <v>0.172948541843188</v>
      </c>
      <c r="J3">
        <v>6</v>
      </c>
      <c r="K3" s="39">
        <v>6.9079351564648894E-2</v>
      </c>
      <c r="L3">
        <v>6</v>
      </c>
      <c r="M3" s="39">
        <v>7.3509046103591505E-2</v>
      </c>
      <c r="N3">
        <v>14</v>
      </c>
      <c r="O3" s="39">
        <v>0.118148137304613</v>
      </c>
      <c r="P3">
        <v>5</v>
      </c>
      <c r="Q3" s="39">
        <v>0.124546219814143</v>
      </c>
      <c r="R3">
        <v>6</v>
      </c>
      <c r="S3" s="39">
        <v>9.7239755727076896E-2</v>
      </c>
      <c r="T3">
        <v>8</v>
      </c>
    </row>
    <row r="4" spans="1:20" x14ac:dyDescent="0.25">
      <c r="A4">
        <v>2022</v>
      </c>
      <c r="B4">
        <v>18</v>
      </c>
      <c r="C4" t="s">
        <v>29</v>
      </c>
      <c r="D4" t="s">
        <v>130</v>
      </c>
      <c r="E4" s="39">
        <v>-1.6715096434137201E-2</v>
      </c>
      <c r="F4">
        <v>19</v>
      </c>
      <c r="G4" s="39">
        <v>0.167692524613901</v>
      </c>
      <c r="H4">
        <v>9</v>
      </c>
      <c r="I4" s="39">
        <v>0.160415351961537</v>
      </c>
      <c r="J4">
        <v>8</v>
      </c>
      <c r="K4" s="39">
        <v>5.6200328294537097E-2</v>
      </c>
      <c r="L4">
        <v>10</v>
      </c>
      <c r="M4" s="39">
        <v>8.3069200385318898E-2</v>
      </c>
      <c r="N4">
        <v>13</v>
      </c>
      <c r="O4" s="39">
        <v>0.106267620554089</v>
      </c>
      <c r="P4">
        <v>6</v>
      </c>
      <c r="Q4" s="39">
        <v>0.121097390223791</v>
      </c>
      <c r="R4">
        <v>7</v>
      </c>
      <c r="S4" s="39">
        <v>9.4114825658126899E-2</v>
      </c>
      <c r="T4">
        <v>9</v>
      </c>
    </row>
    <row r="5" spans="1:20" x14ac:dyDescent="0.25">
      <c r="A5">
        <v>2022</v>
      </c>
      <c r="B5">
        <v>18</v>
      </c>
      <c r="C5" t="s">
        <v>28</v>
      </c>
      <c r="D5" t="s">
        <v>130</v>
      </c>
      <c r="E5" s="39">
        <v>0.223813445601239</v>
      </c>
      <c r="F5">
        <v>3</v>
      </c>
      <c r="G5" s="39">
        <v>0.304831096320478</v>
      </c>
      <c r="H5">
        <v>2</v>
      </c>
      <c r="I5" s="39">
        <v>0.30920756224351698</v>
      </c>
      <c r="J5">
        <v>1</v>
      </c>
      <c r="K5" s="39">
        <v>-1.52084172467928E-2</v>
      </c>
      <c r="L5">
        <v>14</v>
      </c>
      <c r="M5" s="39">
        <v>0.26975926484400398</v>
      </c>
      <c r="N5">
        <v>2</v>
      </c>
      <c r="O5" s="39">
        <v>0.142989229212581</v>
      </c>
      <c r="P5">
        <v>2</v>
      </c>
      <c r="Q5" s="39">
        <v>0.25819043961052002</v>
      </c>
      <c r="R5">
        <v>1</v>
      </c>
      <c r="S5" s="39">
        <v>0.20980727078943601</v>
      </c>
      <c r="T5">
        <v>2</v>
      </c>
    </row>
    <row r="6" spans="1:20" x14ac:dyDescent="0.25">
      <c r="A6">
        <v>2022</v>
      </c>
      <c r="B6">
        <v>18</v>
      </c>
      <c r="C6" t="s">
        <v>27</v>
      </c>
      <c r="D6" t="s">
        <v>130</v>
      </c>
      <c r="E6" s="39">
        <v>-9.1827647132099302E-2</v>
      </c>
      <c r="F6">
        <v>27</v>
      </c>
      <c r="G6" s="39">
        <v>-0.146710444973121</v>
      </c>
      <c r="H6">
        <v>30</v>
      </c>
      <c r="I6" s="39">
        <v>-3.2444342677066799E-2</v>
      </c>
      <c r="J6">
        <v>22</v>
      </c>
      <c r="K6" s="39">
        <v>-8.5342690113669198E-2</v>
      </c>
      <c r="L6">
        <v>19</v>
      </c>
      <c r="M6" s="39">
        <v>-0.12373296052285999</v>
      </c>
      <c r="N6">
        <v>28</v>
      </c>
      <c r="O6" s="39">
        <v>-6.1106083146689201E-2</v>
      </c>
      <c r="P6">
        <v>18</v>
      </c>
      <c r="Q6" s="39">
        <v>2.3153269572285098E-2</v>
      </c>
      <c r="R6">
        <v>15</v>
      </c>
      <c r="S6" s="39">
        <v>-9.3371617941666499E-2</v>
      </c>
      <c r="T6">
        <v>25</v>
      </c>
    </row>
    <row r="7" spans="1:20" x14ac:dyDescent="0.25">
      <c r="A7">
        <v>2022</v>
      </c>
      <c r="B7">
        <v>18</v>
      </c>
      <c r="C7" t="s">
        <v>26</v>
      </c>
      <c r="D7" t="s">
        <v>130</v>
      </c>
      <c r="E7" s="39">
        <v>0.14886750912212901</v>
      </c>
      <c r="F7">
        <v>8</v>
      </c>
      <c r="G7" s="39">
        <v>-0.124696946857476</v>
      </c>
      <c r="H7">
        <v>28</v>
      </c>
      <c r="I7" s="39">
        <v>0.122489518510057</v>
      </c>
      <c r="J7">
        <v>13</v>
      </c>
      <c r="K7" s="39">
        <v>-0.34912123514420101</v>
      </c>
      <c r="L7">
        <v>29</v>
      </c>
      <c r="M7" s="39">
        <v>1.25971538196412E-2</v>
      </c>
      <c r="N7">
        <v>20</v>
      </c>
      <c r="O7" s="39">
        <v>-0.13595377012926199</v>
      </c>
      <c r="P7">
        <v>26</v>
      </c>
      <c r="Q7" s="39">
        <v>-0.182163086484675</v>
      </c>
      <c r="R7">
        <v>29</v>
      </c>
      <c r="S7" s="39">
        <v>-5.7202010192405499E-2</v>
      </c>
      <c r="T7">
        <v>22</v>
      </c>
    </row>
    <row r="8" spans="1:20" x14ac:dyDescent="0.25">
      <c r="A8">
        <v>2022</v>
      </c>
      <c r="B8">
        <v>18</v>
      </c>
      <c r="C8" t="s">
        <v>25</v>
      </c>
      <c r="D8" t="s">
        <v>130</v>
      </c>
      <c r="E8" s="39">
        <v>0.123708436826741</v>
      </c>
      <c r="F8">
        <v>10</v>
      </c>
      <c r="G8" s="39">
        <v>0.18317816158698899</v>
      </c>
      <c r="H8">
        <v>6</v>
      </c>
      <c r="I8" s="39">
        <v>6.2782477987860699E-2</v>
      </c>
      <c r="J8">
        <v>16</v>
      </c>
      <c r="K8" s="39">
        <v>0.113302286510199</v>
      </c>
      <c r="L8">
        <v>2</v>
      </c>
      <c r="M8" s="39">
        <v>0.15209156194217399</v>
      </c>
      <c r="N8">
        <v>6</v>
      </c>
      <c r="O8" s="39">
        <v>8.7898424883511406E-2</v>
      </c>
      <c r="P8">
        <v>8</v>
      </c>
      <c r="Q8" s="39">
        <v>0.151832504830299</v>
      </c>
      <c r="R8">
        <v>4</v>
      </c>
      <c r="S8" s="39">
        <v>0.121092430699814</v>
      </c>
      <c r="T8">
        <v>6</v>
      </c>
    </row>
    <row r="9" spans="1:20" x14ac:dyDescent="0.25">
      <c r="A9">
        <v>2022</v>
      </c>
      <c r="B9">
        <v>18</v>
      </c>
      <c r="C9" t="s">
        <v>24</v>
      </c>
      <c r="D9" t="s">
        <v>130</v>
      </c>
      <c r="E9" s="39">
        <v>0.15211793317121899</v>
      </c>
      <c r="F9">
        <v>7</v>
      </c>
      <c r="G9" s="39">
        <v>5.6943447608534002E-2</v>
      </c>
      <c r="H9">
        <v>17</v>
      </c>
      <c r="I9" s="39">
        <v>-2.5278770264978701E-2</v>
      </c>
      <c r="J9">
        <v>21</v>
      </c>
      <c r="K9" s="39">
        <v>6.8096740356615407E-2</v>
      </c>
      <c r="L9">
        <v>7</v>
      </c>
      <c r="M9" s="39">
        <v>0.100449878719318</v>
      </c>
      <c r="N9">
        <v>11</v>
      </c>
      <c r="O9" s="39">
        <v>2.64869718389616E-2</v>
      </c>
      <c r="P9">
        <v>15</v>
      </c>
      <c r="Q9" s="39">
        <v>5.9394783619486198E-2</v>
      </c>
      <c r="R9">
        <v>12</v>
      </c>
      <c r="S9" s="39">
        <v>6.2944046390960601E-2</v>
      </c>
      <c r="T9">
        <v>12</v>
      </c>
    </row>
    <row r="10" spans="1:20" x14ac:dyDescent="0.25">
      <c r="A10">
        <v>2022</v>
      </c>
      <c r="B10">
        <v>18</v>
      </c>
      <c r="C10" t="s">
        <v>23</v>
      </c>
      <c r="D10" t="s">
        <v>130</v>
      </c>
      <c r="E10" s="39">
        <v>8.0765799953920803E-2</v>
      </c>
      <c r="F10">
        <v>11</v>
      </c>
      <c r="G10" s="39">
        <v>-5.1248283782089801E-2</v>
      </c>
      <c r="H10">
        <v>25</v>
      </c>
      <c r="I10" s="39">
        <v>0.15351353969502499</v>
      </c>
      <c r="J10">
        <v>9</v>
      </c>
      <c r="K10" s="39">
        <v>-4.9898343836237797E-3</v>
      </c>
      <c r="L10">
        <v>13</v>
      </c>
      <c r="M10" s="39">
        <v>1.27812216231945E-2</v>
      </c>
      <c r="N10">
        <v>19</v>
      </c>
      <c r="O10" s="39">
        <v>6.9588962323952994E-2</v>
      </c>
      <c r="P10">
        <v>11</v>
      </c>
      <c r="Q10" s="39">
        <v>0.185255960444099</v>
      </c>
      <c r="R10">
        <v>2</v>
      </c>
      <c r="S10" s="39">
        <v>3.8574889674803499E-2</v>
      </c>
      <c r="T10">
        <v>14</v>
      </c>
    </row>
    <row r="11" spans="1:20" x14ac:dyDescent="0.25">
      <c r="A11">
        <v>2022</v>
      </c>
      <c r="B11">
        <v>18</v>
      </c>
      <c r="C11" t="s">
        <v>22</v>
      </c>
      <c r="D11" t="s">
        <v>130</v>
      </c>
      <c r="E11" s="39">
        <v>-8.01189575888549E-2</v>
      </c>
      <c r="F11">
        <v>26</v>
      </c>
      <c r="G11" s="39">
        <v>1.06679790156367E-3</v>
      </c>
      <c r="H11">
        <v>22</v>
      </c>
      <c r="I11" s="39">
        <v>-0.281703102074982</v>
      </c>
      <c r="J11">
        <v>32</v>
      </c>
      <c r="K11" s="39">
        <v>-0.10925743415601299</v>
      </c>
      <c r="L11">
        <v>21</v>
      </c>
      <c r="M11" s="39">
        <v>-3.5649899224497003E-2</v>
      </c>
      <c r="N11">
        <v>24</v>
      </c>
      <c r="O11" s="39">
        <v>-0.182694527593981</v>
      </c>
      <c r="P11">
        <v>29</v>
      </c>
      <c r="Q11" s="39">
        <v>-0.199528605690797</v>
      </c>
      <c r="R11">
        <v>31</v>
      </c>
      <c r="S11" s="39">
        <v>-0.11194680969182599</v>
      </c>
      <c r="T11">
        <v>28</v>
      </c>
    </row>
    <row r="12" spans="1:20" x14ac:dyDescent="0.25">
      <c r="A12">
        <v>2022</v>
      </c>
      <c r="B12">
        <v>18</v>
      </c>
      <c r="C12" t="s">
        <v>21</v>
      </c>
      <c r="D12" t="s">
        <v>130</v>
      </c>
      <c r="E12" s="39">
        <v>0.16054196762933101</v>
      </c>
      <c r="F12">
        <v>6</v>
      </c>
      <c r="G12" s="39">
        <v>7.4481030683146002E-2</v>
      </c>
      <c r="H12">
        <v>15</v>
      </c>
      <c r="I12" s="39">
        <v>0.17502312057482</v>
      </c>
      <c r="J12">
        <v>5</v>
      </c>
      <c r="K12" s="39">
        <v>8.2466782015266596E-2</v>
      </c>
      <c r="L12">
        <v>4</v>
      </c>
      <c r="M12" s="39">
        <v>0.113488779254363</v>
      </c>
      <c r="N12">
        <v>10</v>
      </c>
      <c r="O12" s="39">
        <v>0.12408615297610399</v>
      </c>
      <c r="P12">
        <v>4</v>
      </c>
      <c r="Q12" s="39">
        <v>0.108228488608205</v>
      </c>
      <c r="R12">
        <v>8</v>
      </c>
      <c r="S12" s="39">
        <v>0.11845268218016</v>
      </c>
      <c r="T12">
        <v>7</v>
      </c>
    </row>
    <row r="13" spans="1:20" x14ac:dyDescent="0.25">
      <c r="A13">
        <v>2022</v>
      </c>
      <c r="B13">
        <v>18</v>
      </c>
      <c r="C13" t="s">
        <v>20</v>
      </c>
      <c r="D13" t="s">
        <v>130</v>
      </c>
      <c r="E13" s="39">
        <v>-8.0003444148301503E-2</v>
      </c>
      <c r="F13">
        <v>25</v>
      </c>
      <c r="G13" s="39">
        <v>8.3219768810394695E-2</v>
      </c>
      <c r="H13">
        <v>14</v>
      </c>
      <c r="I13" s="39">
        <v>0.197973317740719</v>
      </c>
      <c r="J13">
        <v>3</v>
      </c>
      <c r="K13" s="39">
        <v>7.6125037325307607E-2</v>
      </c>
      <c r="L13">
        <v>5</v>
      </c>
      <c r="M13" s="39">
        <v>2.9128955559635998E-3</v>
      </c>
      <c r="N13">
        <v>21</v>
      </c>
      <c r="O13" s="39">
        <v>0.133577389481563</v>
      </c>
      <c r="P13">
        <v>3</v>
      </c>
      <c r="Q13" s="39">
        <v>6.2518359604266605E-2</v>
      </c>
      <c r="R13">
        <v>11</v>
      </c>
      <c r="S13" s="39">
        <v>6.8330571190977601E-2</v>
      </c>
      <c r="T13">
        <v>11</v>
      </c>
    </row>
    <row r="14" spans="1:20" x14ac:dyDescent="0.25">
      <c r="A14">
        <v>2022</v>
      </c>
      <c r="B14">
        <v>18</v>
      </c>
      <c r="C14" t="s">
        <v>19</v>
      </c>
      <c r="D14" t="s">
        <v>130</v>
      </c>
      <c r="E14" s="39">
        <v>-0.24746117280903701</v>
      </c>
      <c r="F14">
        <v>31</v>
      </c>
      <c r="G14" s="39">
        <v>-0.18210617791395001</v>
      </c>
      <c r="H14">
        <v>31</v>
      </c>
      <c r="I14" s="39">
        <v>-5.61109763261151E-2</v>
      </c>
      <c r="J14">
        <v>24</v>
      </c>
      <c r="K14" s="39">
        <v>-0.43082054044888002</v>
      </c>
      <c r="L14">
        <v>32</v>
      </c>
      <c r="M14" s="39">
        <v>-0.21441124621471599</v>
      </c>
      <c r="N14">
        <v>31</v>
      </c>
      <c r="O14" s="39">
        <v>-0.26304487835606599</v>
      </c>
      <c r="P14">
        <v>32</v>
      </c>
      <c r="Q14" s="39">
        <v>-0.29337703774662999</v>
      </c>
      <c r="R14">
        <v>32</v>
      </c>
      <c r="S14" s="39">
        <v>-0.239323756740318</v>
      </c>
      <c r="T14">
        <v>31</v>
      </c>
    </row>
    <row r="15" spans="1:20" x14ac:dyDescent="0.25">
      <c r="A15">
        <v>2022</v>
      </c>
      <c r="B15">
        <v>18</v>
      </c>
      <c r="C15" t="s">
        <v>18</v>
      </c>
      <c r="D15" t="s">
        <v>130</v>
      </c>
      <c r="E15" s="39">
        <v>-0.208349687073276</v>
      </c>
      <c r="F15">
        <v>29</v>
      </c>
      <c r="G15" s="39">
        <v>-0.42510965905887299</v>
      </c>
      <c r="H15">
        <v>32</v>
      </c>
      <c r="I15" s="39">
        <v>-4.0061849994507702E-2</v>
      </c>
      <c r="J15">
        <v>23</v>
      </c>
      <c r="K15" s="39">
        <v>-0.290916732553192</v>
      </c>
      <c r="L15">
        <v>28</v>
      </c>
      <c r="M15" s="39">
        <v>-0.32089325924203299</v>
      </c>
      <c r="N15">
        <v>32</v>
      </c>
      <c r="O15" s="39">
        <v>-0.180861478982449</v>
      </c>
      <c r="P15">
        <v>28</v>
      </c>
      <c r="Q15" s="39">
        <v>-3.00639908713685E-2</v>
      </c>
      <c r="R15">
        <v>21</v>
      </c>
      <c r="S15" s="39">
        <v>-0.249087845738311</v>
      </c>
      <c r="T15">
        <v>32</v>
      </c>
    </row>
    <row r="16" spans="1:20" x14ac:dyDescent="0.25">
      <c r="A16">
        <v>2022</v>
      </c>
      <c r="B16">
        <v>18</v>
      </c>
      <c r="C16" t="s">
        <v>17</v>
      </c>
      <c r="D16" t="s">
        <v>130</v>
      </c>
      <c r="E16" s="39">
        <v>7.5995328220769001E-2</v>
      </c>
      <c r="F16">
        <v>12</v>
      </c>
      <c r="G16" s="39">
        <v>0.18315946411290601</v>
      </c>
      <c r="H16">
        <v>7</v>
      </c>
      <c r="I16" s="39">
        <v>0.132105609790618</v>
      </c>
      <c r="J16">
        <v>11</v>
      </c>
      <c r="K16" s="39">
        <v>-0.127188927835585</v>
      </c>
      <c r="L16">
        <v>23</v>
      </c>
      <c r="M16" s="39">
        <v>0.13288268036120099</v>
      </c>
      <c r="N16">
        <v>7</v>
      </c>
      <c r="O16" s="39">
        <v>1.7960360546582298E-2</v>
      </c>
      <c r="P16">
        <v>16</v>
      </c>
      <c r="Q16" s="39">
        <v>-5.9985459384679597E-3</v>
      </c>
      <c r="R16">
        <v>19</v>
      </c>
      <c r="S16" s="39">
        <v>7.4461912010516995E-2</v>
      </c>
      <c r="T16">
        <v>10</v>
      </c>
    </row>
    <row r="17" spans="1:20" x14ac:dyDescent="0.25">
      <c r="A17">
        <v>2022</v>
      </c>
      <c r="B17">
        <v>18</v>
      </c>
      <c r="C17" t="s">
        <v>16</v>
      </c>
      <c r="D17" t="s">
        <v>130</v>
      </c>
      <c r="E17" s="39">
        <v>0.32644595151526301</v>
      </c>
      <c r="F17">
        <v>1</v>
      </c>
      <c r="G17" s="39">
        <v>0.33617166289371297</v>
      </c>
      <c r="H17">
        <v>1</v>
      </c>
      <c r="I17" s="39">
        <v>0.30204465179123402</v>
      </c>
      <c r="J17">
        <v>2</v>
      </c>
      <c r="K17" s="39">
        <v>9.2757295402802406E-2</v>
      </c>
      <c r="L17">
        <v>3</v>
      </c>
      <c r="M17" s="39">
        <v>0.33176202584332198</v>
      </c>
      <c r="N17">
        <v>1</v>
      </c>
      <c r="O17" s="39">
        <v>0.199463712638244</v>
      </c>
      <c r="P17">
        <v>1</v>
      </c>
      <c r="Q17" s="39">
        <v>0.18486951904613899</v>
      </c>
      <c r="R17">
        <v>3</v>
      </c>
      <c r="S17" s="39">
        <v>0.26833924409224202</v>
      </c>
      <c r="T17">
        <v>1</v>
      </c>
    </row>
    <row r="18" spans="1:20" x14ac:dyDescent="0.25">
      <c r="A18">
        <v>2022</v>
      </c>
      <c r="B18">
        <v>18</v>
      </c>
      <c r="C18" t="s">
        <v>15</v>
      </c>
      <c r="D18" t="s">
        <v>130</v>
      </c>
      <c r="E18" s="39">
        <v>-5.6157234578439602E-2</v>
      </c>
      <c r="F18">
        <v>23</v>
      </c>
      <c r="G18" s="39">
        <v>0.17384086493884901</v>
      </c>
      <c r="H18">
        <v>8</v>
      </c>
      <c r="I18" s="39">
        <v>-0.121124136748923</v>
      </c>
      <c r="J18">
        <v>29</v>
      </c>
      <c r="K18" s="39">
        <v>-8.1881481784604498E-2</v>
      </c>
      <c r="L18">
        <v>18</v>
      </c>
      <c r="M18" s="39">
        <v>8.7586295826013696E-2</v>
      </c>
      <c r="N18">
        <v>12</v>
      </c>
      <c r="O18" s="39">
        <v>-9.9296692295328101E-2</v>
      </c>
      <c r="P18">
        <v>22</v>
      </c>
      <c r="Q18" s="39">
        <v>-9.6620734469035699E-2</v>
      </c>
      <c r="R18">
        <v>25</v>
      </c>
      <c r="S18" s="39">
        <v>1.6726378548846899E-4</v>
      </c>
      <c r="T18">
        <v>19</v>
      </c>
    </row>
    <row r="19" spans="1:20" x14ac:dyDescent="0.25">
      <c r="A19">
        <v>2022</v>
      </c>
      <c r="B19">
        <v>18</v>
      </c>
      <c r="C19" t="s">
        <v>14</v>
      </c>
      <c r="D19" t="s">
        <v>130</v>
      </c>
      <c r="E19" s="39">
        <v>8.7496366125012104E-4</v>
      </c>
      <c r="F19">
        <v>18</v>
      </c>
      <c r="G19" s="39">
        <v>-1.82327772755407E-2</v>
      </c>
      <c r="H19">
        <v>23</v>
      </c>
      <c r="I19" s="39">
        <v>9.1236715636031605E-3</v>
      </c>
      <c r="J19">
        <v>18</v>
      </c>
      <c r="K19" s="39">
        <v>-0.38507158000051001</v>
      </c>
      <c r="L19">
        <v>31</v>
      </c>
      <c r="M19" s="39">
        <v>-9.2258813724972605E-3</v>
      </c>
      <c r="N19">
        <v>22</v>
      </c>
      <c r="O19" s="39">
        <v>-0.193585981240082</v>
      </c>
      <c r="P19">
        <v>30</v>
      </c>
      <c r="Q19" s="39">
        <v>-7.2078371232401794E-2</v>
      </c>
      <c r="R19">
        <v>23</v>
      </c>
      <c r="S19" s="39">
        <v>-9.6775053318708296E-2</v>
      </c>
      <c r="T19">
        <v>26</v>
      </c>
    </row>
    <row r="20" spans="1:20" x14ac:dyDescent="0.25">
      <c r="A20">
        <v>2022</v>
      </c>
      <c r="B20">
        <v>18</v>
      </c>
      <c r="C20" t="s">
        <v>13</v>
      </c>
      <c r="D20" t="s">
        <v>130</v>
      </c>
      <c r="E20" s="39">
        <v>1.5018797780983801E-2</v>
      </c>
      <c r="F20">
        <v>17</v>
      </c>
      <c r="G20" s="39">
        <v>0.23487289610624301</v>
      </c>
      <c r="H20">
        <v>5</v>
      </c>
      <c r="I20" s="39">
        <v>-2.2580316450941301E-2</v>
      </c>
      <c r="J20">
        <v>20</v>
      </c>
      <c r="K20" s="39">
        <v>-9.9334800589452904E-2</v>
      </c>
      <c r="L20">
        <v>20</v>
      </c>
      <c r="M20" s="39">
        <v>0.13233746364565999</v>
      </c>
      <c r="N20">
        <v>8</v>
      </c>
      <c r="O20" s="39">
        <v>-6.6359467860118607E-2</v>
      </c>
      <c r="P20">
        <v>19</v>
      </c>
      <c r="Q20" s="39">
        <v>1.1377212794567401E-2</v>
      </c>
      <c r="R20">
        <v>17</v>
      </c>
      <c r="S20" s="39">
        <v>3.6299817135335199E-2</v>
      </c>
      <c r="T20">
        <v>15</v>
      </c>
    </row>
    <row r="21" spans="1:20" x14ac:dyDescent="0.25">
      <c r="A21">
        <v>2022</v>
      </c>
      <c r="B21">
        <v>18</v>
      </c>
      <c r="C21" t="s">
        <v>12</v>
      </c>
      <c r="D21" t="s">
        <v>130</v>
      </c>
      <c r="E21" s="39">
        <v>0.20787761416040401</v>
      </c>
      <c r="F21">
        <v>4</v>
      </c>
      <c r="G21" s="39">
        <v>0.16732978963518799</v>
      </c>
      <c r="H21">
        <v>10</v>
      </c>
      <c r="I21" s="39">
        <v>0.13446772623623199</v>
      </c>
      <c r="J21">
        <v>10</v>
      </c>
      <c r="K21" s="39">
        <v>4.1171079192902998E-2</v>
      </c>
      <c r="L21">
        <v>11</v>
      </c>
      <c r="M21" s="39">
        <v>0.185497808233057</v>
      </c>
      <c r="N21">
        <v>5</v>
      </c>
      <c r="O21" s="39">
        <v>8.8791895278699504E-2</v>
      </c>
      <c r="P21">
        <v>7</v>
      </c>
      <c r="Q21" s="39">
        <v>-6.19759032154414E-2</v>
      </c>
      <c r="R21">
        <v>22</v>
      </c>
      <c r="S21" s="39">
        <v>0.139685541790109</v>
      </c>
      <c r="T21">
        <v>4</v>
      </c>
    </row>
    <row r="22" spans="1:20" x14ac:dyDescent="0.25">
      <c r="A22">
        <v>2022</v>
      </c>
      <c r="B22">
        <v>18</v>
      </c>
      <c r="C22" t="s">
        <v>11</v>
      </c>
      <c r="D22" t="s">
        <v>130</v>
      </c>
      <c r="E22" s="39">
        <v>1.5725415092377001E-2</v>
      </c>
      <c r="F22">
        <v>16</v>
      </c>
      <c r="G22" s="39">
        <v>3.8512937374381502E-2</v>
      </c>
      <c r="H22">
        <v>18</v>
      </c>
      <c r="I22" s="39">
        <v>-0.23465294080249499</v>
      </c>
      <c r="J22">
        <v>31</v>
      </c>
      <c r="K22" s="39">
        <v>-7.2527771876433098E-2</v>
      </c>
      <c r="L22">
        <v>17</v>
      </c>
      <c r="M22" s="39">
        <v>2.82150418339383E-2</v>
      </c>
      <c r="N22">
        <v>17</v>
      </c>
      <c r="O22" s="39">
        <v>-0.137806944051657</v>
      </c>
      <c r="P22">
        <v>27</v>
      </c>
      <c r="Q22" s="39">
        <v>-0.11761548351293601</v>
      </c>
      <c r="R22">
        <v>26</v>
      </c>
      <c r="S22" s="39">
        <v>-5.00559604219636E-2</v>
      </c>
      <c r="T22">
        <v>20</v>
      </c>
    </row>
    <row r="23" spans="1:20" x14ac:dyDescent="0.25">
      <c r="A23">
        <v>2022</v>
      </c>
      <c r="B23">
        <v>18</v>
      </c>
      <c r="C23" t="s">
        <v>10</v>
      </c>
      <c r="D23" t="s">
        <v>130</v>
      </c>
      <c r="E23" s="39">
        <v>-4.1817340158778603E-2</v>
      </c>
      <c r="F23">
        <v>21</v>
      </c>
      <c r="G23" s="39">
        <v>-5.3205679027443199E-2</v>
      </c>
      <c r="H23">
        <v>26</v>
      </c>
      <c r="I23" s="39">
        <v>0.102993465276223</v>
      </c>
      <c r="J23">
        <v>14</v>
      </c>
      <c r="K23" s="39">
        <v>-0.25010745232468701</v>
      </c>
      <c r="L23">
        <v>27</v>
      </c>
      <c r="M23" s="39">
        <v>-4.7891358113779599E-2</v>
      </c>
      <c r="N23">
        <v>26</v>
      </c>
      <c r="O23" s="39">
        <v>-7.4363742989800599E-2</v>
      </c>
      <c r="P23">
        <v>21</v>
      </c>
      <c r="Q23" s="39">
        <v>5.1615580790732703E-2</v>
      </c>
      <c r="R23">
        <v>13</v>
      </c>
      <c r="S23" s="39">
        <v>-6.1660398664055101E-2</v>
      </c>
      <c r="T23">
        <v>24</v>
      </c>
    </row>
    <row r="24" spans="1:20" x14ac:dyDescent="0.25">
      <c r="A24">
        <v>2022</v>
      </c>
      <c r="B24">
        <v>18</v>
      </c>
      <c r="C24" t="s">
        <v>9</v>
      </c>
      <c r="D24" t="s">
        <v>130</v>
      </c>
      <c r="E24" s="39">
        <v>-6.6123807426456793E-2</v>
      </c>
      <c r="F24">
        <v>24</v>
      </c>
      <c r="G24" s="39">
        <v>-2.5131361535963102E-2</v>
      </c>
      <c r="H24">
        <v>24</v>
      </c>
      <c r="I24" s="39">
        <v>5.7938028443910702E-2</v>
      </c>
      <c r="J24">
        <v>17</v>
      </c>
      <c r="K24" s="39">
        <v>-0.19174049635812501</v>
      </c>
      <c r="L24">
        <v>25</v>
      </c>
      <c r="M24" s="39">
        <v>-4.54026058688108E-2</v>
      </c>
      <c r="N24">
        <v>25</v>
      </c>
      <c r="O24" s="39">
        <v>-7.0672700056219701E-2</v>
      </c>
      <c r="P24">
        <v>20</v>
      </c>
      <c r="Q24" s="39">
        <v>-2.41780273746869E-3</v>
      </c>
      <c r="R24">
        <v>18</v>
      </c>
      <c r="S24" s="39">
        <v>-5.8207841149781898E-2</v>
      </c>
      <c r="T24">
        <v>23</v>
      </c>
    </row>
    <row r="25" spans="1:20" x14ac:dyDescent="0.25">
      <c r="A25">
        <v>2022</v>
      </c>
      <c r="B25">
        <v>18</v>
      </c>
      <c r="C25" t="s">
        <v>8</v>
      </c>
      <c r="D25" t="s">
        <v>130</v>
      </c>
      <c r="E25" s="39">
        <v>-0.15827420429705499</v>
      </c>
      <c r="F25">
        <v>28</v>
      </c>
      <c r="G25" s="39">
        <v>8.9898538276601297E-2</v>
      </c>
      <c r="H25">
        <v>13</v>
      </c>
      <c r="I25" s="39">
        <v>0.17661662948335699</v>
      </c>
      <c r="J25">
        <v>4</v>
      </c>
      <c r="K25" s="39">
        <v>-4.3985344701029397E-2</v>
      </c>
      <c r="L25">
        <v>15</v>
      </c>
      <c r="M25" s="39">
        <v>-1.15807819476175E-2</v>
      </c>
      <c r="N25">
        <v>23</v>
      </c>
      <c r="O25" s="39">
        <v>5.7938478550423403E-2</v>
      </c>
      <c r="P25">
        <v>12</v>
      </c>
      <c r="Q25" s="39">
        <v>4.9363624667434103E-2</v>
      </c>
      <c r="R25">
        <v>14</v>
      </c>
      <c r="S25" s="39">
        <v>2.5156081204257899E-2</v>
      </c>
      <c r="T25">
        <v>17</v>
      </c>
    </row>
    <row r="26" spans="1:20" x14ac:dyDescent="0.25">
      <c r="A26">
        <v>2022</v>
      </c>
      <c r="B26">
        <v>18</v>
      </c>
      <c r="C26" t="s">
        <v>7</v>
      </c>
      <c r="D26" t="s">
        <v>130</v>
      </c>
      <c r="E26" s="39">
        <v>-0.30784358668339901</v>
      </c>
      <c r="F26">
        <v>32</v>
      </c>
      <c r="G26" s="39">
        <v>2.5323883138460399E-3</v>
      </c>
      <c r="H26">
        <v>21</v>
      </c>
      <c r="I26" s="39">
        <v>-0.15597293925861899</v>
      </c>
      <c r="J26">
        <v>30</v>
      </c>
      <c r="K26" s="39">
        <v>-0.12060722860061</v>
      </c>
      <c r="L26">
        <v>22</v>
      </c>
      <c r="M26" s="39">
        <v>-0.12802399487593999</v>
      </c>
      <c r="N26">
        <v>29</v>
      </c>
      <c r="O26" s="39">
        <v>-0.135508429106796</v>
      </c>
      <c r="P26">
        <v>25</v>
      </c>
      <c r="Q26" s="39">
        <v>-0.118384912518222</v>
      </c>
      <c r="R26">
        <v>27</v>
      </c>
      <c r="S26" s="39">
        <v>-0.132056705738365</v>
      </c>
      <c r="T26">
        <v>29</v>
      </c>
    </row>
    <row r="27" spans="1:20" x14ac:dyDescent="0.25">
      <c r="A27">
        <v>2022</v>
      </c>
      <c r="B27">
        <v>18</v>
      </c>
      <c r="C27" t="s">
        <v>6</v>
      </c>
      <c r="D27" t="s">
        <v>130</v>
      </c>
      <c r="E27" s="39">
        <v>0.229719388795046</v>
      </c>
      <c r="F27">
        <v>2</v>
      </c>
      <c r="G27" s="39">
        <v>0.238927866770033</v>
      </c>
      <c r="H27">
        <v>4</v>
      </c>
      <c r="I27" s="39">
        <v>0.12296965418163</v>
      </c>
      <c r="J27">
        <v>12</v>
      </c>
      <c r="K27" s="39">
        <v>2.1386692495111999E-2</v>
      </c>
      <c r="L27">
        <v>12</v>
      </c>
      <c r="M27" s="39">
        <v>0.23499592204137901</v>
      </c>
      <c r="N27">
        <v>3</v>
      </c>
      <c r="O27" s="39">
        <v>7.3443182217016706E-2</v>
      </c>
      <c r="P27">
        <v>10</v>
      </c>
      <c r="Q27" s="39">
        <v>0.102983995915849</v>
      </c>
      <c r="R27">
        <v>10</v>
      </c>
      <c r="S27" s="39">
        <v>0.16132286847564301</v>
      </c>
      <c r="T27">
        <v>3</v>
      </c>
    </row>
    <row r="28" spans="1:20" x14ac:dyDescent="0.25">
      <c r="A28">
        <v>2022</v>
      </c>
      <c r="B28">
        <v>18</v>
      </c>
      <c r="C28" t="s">
        <v>5</v>
      </c>
      <c r="D28" t="s">
        <v>130</v>
      </c>
      <c r="E28" s="39">
        <v>-2.7227260647019001E-2</v>
      </c>
      <c r="F28">
        <v>20</v>
      </c>
      <c r="G28" s="39">
        <v>6.85668743669679E-2</v>
      </c>
      <c r="H28">
        <v>16</v>
      </c>
      <c r="I28" s="39">
        <v>-1.0252029016286E-2</v>
      </c>
      <c r="J28">
        <v>19</v>
      </c>
      <c r="K28" s="39">
        <v>6.3655812690325803E-2</v>
      </c>
      <c r="L28">
        <v>8</v>
      </c>
      <c r="M28" s="39">
        <v>2.36073798155172E-2</v>
      </c>
      <c r="N28">
        <v>18</v>
      </c>
      <c r="O28" s="39">
        <v>2.8841669436411699E-2</v>
      </c>
      <c r="P28">
        <v>14</v>
      </c>
      <c r="Q28" s="39">
        <v>2.0278230686779902E-2</v>
      </c>
      <c r="R28">
        <v>16</v>
      </c>
      <c r="S28" s="39">
        <v>2.61481997368028E-2</v>
      </c>
      <c r="T28">
        <v>16</v>
      </c>
    </row>
    <row r="29" spans="1:20" x14ac:dyDescent="0.25">
      <c r="A29">
        <v>2022</v>
      </c>
      <c r="B29">
        <v>18</v>
      </c>
      <c r="C29" t="s">
        <v>4</v>
      </c>
      <c r="D29" t="s">
        <v>130</v>
      </c>
      <c r="E29" s="39">
        <v>6.9901921788052601E-2</v>
      </c>
      <c r="F29">
        <v>13</v>
      </c>
      <c r="G29" s="39">
        <v>9.5403920715773395E-3</v>
      </c>
      <c r="H29">
        <v>20</v>
      </c>
      <c r="I29" s="39">
        <v>-6.2611412196656599E-2</v>
      </c>
      <c r="J29">
        <v>25</v>
      </c>
      <c r="K29" s="39">
        <v>0.208059879021223</v>
      </c>
      <c r="L29">
        <v>1</v>
      </c>
      <c r="M29" s="39">
        <v>3.6708874932611303E-2</v>
      </c>
      <c r="N29">
        <v>16</v>
      </c>
      <c r="O29" s="39">
        <v>7.9063989368733406E-2</v>
      </c>
      <c r="P29">
        <v>9</v>
      </c>
      <c r="Q29" s="39">
        <v>0.10399938748706999</v>
      </c>
      <c r="R29">
        <v>9</v>
      </c>
      <c r="S29" s="39">
        <v>5.79446352825327E-2</v>
      </c>
      <c r="T29">
        <v>13</v>
      </c>
    </row>
    <row r="30" spans="1:20" x14ac:dyDescent="0.25">
      <c r="A30">
        <v>2022</v>
      </c>
      <c r="B30">
        <v>18</v>
      </c>
      <c r="C30" t="s">
        <v>3</v>
      </c>
      <c r="D30" t="s">
        <v>130</v>
      </c>
      <c r="E30" s="39">
        <v>0.13950440515455201</v>
      </c>
      <c r="F30">
        <v>9</v>
      </c>
      <c r="G30" s="39">
        <v>0.246610501518575</v>
      </c>
      <c r="H30">
        <v>3</v>
      </c>
      <c r="I30" s="39">
        <v>0.168005033884362</v>
      </c>
      <c r="J30">
        <v>7</v>
      </c>
      <c r="K30" s="39">
        <v>-5.3781197865083501E-2</v>
      </c>
      <c r="L30">
        <v>16</v>
      </c>
      <c r="M30" s="39">
        <v>0.195028201812949</v>
      </c>
      <c r="N30">
        <v>4</v>
      </c>
      <c r="O30" s="39">
        <v>5.7738573175001501E-2</v>
      </c>
      <c r="P30">
        <v>13</v>
      </c>
      <c r="Q30" s="39">
        <v>0.12947700605704701</v>
      </c>
      <c r="R30">
        <v>5</v>
      </c>
      <c r="S30" s="39">
        <v>0.128573393104499</v>
      </c>
      <c r="T30">
        <v>5</v>
      </c>
    </row>
    <row r="31" spans="1:20" x14ac:dyDescent="0.25">
      <c r="A31">
        <v>2022</v>
      </c>
      <c r="B31">
        <v>18</v>
      </c>
      <c r="C31" t="s">
        <v>2</v>
      </c>
      <c r="D31" t="s">
        <v>130</v>
      </c>
      <c r="E31" s="39">
        <v>6.8331472439837296E-2</v>
      </c>
      <c r="F31">
        <v>14</v>
      </c>
      <c r="G31" s="39">
        <v>3.10993139302746E-2</v>
      </c>
      <c r="H31">
        <v>19</v>
      </c>
      <c r="I31" s="39">
        <v>-0.11703828601680601</v>
      </c>
      <c r="J31">
        <v>28</v>
      </c>
      <c r="K31" s="39">
        <v>6.3145276612672302E-2</v>
      </c>
      <c r="L31">
        <v>9</v>
      </c>
      <c r="M31" s="39">
        <v>4.7900064772433998E-2</v>
      </c>
      <c r="N31">
        <v>15</v>
      </c>
      <c r="O31" s="39">
        <v>-1.73969273607756E-2</v>
      </c>
      <c r="P31">
        <v>17</v>
      </c>
      <c r="Q31" s="39">
        <v>-2.7553408919207802E-2</v>
      </c>
      <c r="R31">
        <v>20</v>
      </c>
      <c r="S31" s="39">
        <v>1.50351301093437E-2</v>
      </c>
      <c r="T31">
        <v>18</v>
      </c>
    </row>
    <row r="32" spans="1:20" x14ac:dyDescent="0.25">
      <c r="A32">
        <v>2022</v>
      </c>
      <c r="B32">
        <v>18</v>
      </c>
      <c r="C32" t="s">
        <v>1</v>
      </c>
      <c r="D32" t="s">
        <v>130</v>
      </c>
      <c r="E32" s="39">
        <v>0.166714544267489</v>
      </c>
      <c r="F32">
        <v>5</v>
      </c>
      <c r="G32" s="39">
        <v>9.7738893672559599E-2</v>
      </c>
      <c r="H32">
        <v>11</v>
      </c>
      <c r="I32" s="39">
        <v>-9.9073044205201993E-2</v>
      </c>
      <c r="J32">
        <v>27</v>
      </c>
      <c r="K32" s="39">
        <v>-0.38068724212455801</v>
      </c>
      <c r="L32">
        <v>30</v>
      </c>
      <c r="M32" s="39">
        <v>0.12754721847855199</v>
      </c>
      <c r="N32">
        <v>9</v>
      </c>
      <c r="O32" s="39">
        <v>-0.256403868092624</v>
      </c>
      <c r="P32">
        <v>31</v>
      </c>
      <c r="Q32" s="39">
        <v>-0.195132020385197</v>
      </c>
      <c r="R32">
        <v>30</v>
      </c>
      <c r="S32" s="39">
        <v>-5.1975271089216298E-2</v>
      </c>
      <c r="T32">
        <v>21</v>
      </c>
    </row>
    <row r="33" spans="1:20" x14ac:dyDescent="0.25">
      <c r="A33">
        <v>2022</v>
      </c>
      <c r="B33">
        <v>18</v>
      </c>
      <c r="C33" t="s">
        <v>0</v>
      </c>
      <c r="D33" t="s">
        <v>130</v>
      </c>
      <c r="E33" s="39">
        <v>-0.221156514167237</v>
      </c>
      <c r="F33">
        <v>30</v>
      </c>
      <c r="G33" s="39">
        <v>-0.12557022496613501</v>
      </c>
      <c r="H33">
        <v>29</v>
      </c>
      <c r="I33" s="39">
        <v>6.8787264423400205E-2</v>
      </c>
      <c r="J33">
        <v>15</v>
      </c>
      <c r="K33" s="39">
        <v>-0.24723961631397801</v>
      </c>
      <c r="L33">
        <v>26</v>
      </c>
      <c r="M33" s="39">
        <v>-0.16402980421456301</v>
      </c>
      <c r="N33">
        <v>30</v>
      </c>
      <c r="O33" s="39">
        <v>-0.104223755430951</v>
      </c>
      <c r="P33">
        <v>23</v>
      </c>
      <c r="Q33" s="39">
        <v>-0.126673132367733</v>
      </c>
      <c r="R33">
        <v>28</v>
      </c>
      <c r="S33" s="39">
        <v>-0.132693996783732</v>
      </c>
      <c r="T33">
        <v>30</v>
      </c>
    </row>
    <row r="34" spans="1:20" x14ac:dyDescent="0.25">
      <c r="A34">
        <v>2022</v>
      </c>
      <c r="B34">
        <v>18</v>
      </c>
      <c r="C34" t="s">
        <v>31</v>
      </c>
      <c r="D34" t="s">
        <v>131</v>
      </c>
      <c r="E34" s="39">
        <v>6.8709336285745506E-2</v>
      </c>
      <c r="F34">
        <v>22</v>
      </c>
      <c r="G34" s="39">
        <v>8.8088347731497499E-2</v>
      </c>
      <c r="H34">
        <v>19</v>
      </c>
      <c r="I34" s="39">
        <v>9.2002769367653503E-2</v>
      </c>
      <c r="J34">
        <v>19</v>
      </c>
      <c r="K34" s="39">
        <v>2.3186551753267601E-2</v>
      </c>
      <c r="L34">
        <v>30</v>
      </c>
      <c r="M34" s="39">
        <v>7.8946757253152297E-2</v>
      </c>
      <c r="N34">
        <v>23</v>
      </c>
      <c r="O34" s="39">
        <v>5.5727765893932399E-2</v>
      </c>
      <c r="P34">
        <v>27</v>
      </c>
      <c r="Q34" s="39">
        <v>0.119412334195558</v>
      </c>
      <c r="R34">
        <v>25</v>
      </c>
      <c r="S34" s="39">
        <v>6.8057815841882502E-2</v>
      </c>
      <c r="T34">
        <v>26</v>
      </c>
    </row>
    <row r="35" spans="1:20" x14ac:dyDescent="0.25">
      <c r="A35">
        <v>2022</v>
      </c>
      <c r="B35">
        <v>18</v>
      </c>
      <c r="C35" t="s">
        <v>30</v>
      </c>
      <c r="D35" t="s">
        <v>131</v>
      </c>
      <c r="E35" s="39">
        <v>0.25305808482483</v>
      </c>
      <c r="F35">
        <v>31</v>
      </c>
      <c r="G35" s="39">
        <v>0.27278052420248999</v>
      </c>
      <c r="H35">
        <v>31</v>
      </c>
      <c r="I35" s="39">
        <v>4.7896374849501502E-2</v>
      </c>
      <c r="J35">
        <v>15</v>
      </c>
      <c r="K35" s="39">
        <v>-4.46539048818832E-2</v>
      </c>
      <c r="L35">
        <v>23</v>
      </c>
      <c r="M35" s="39">
        <v>0.26454710275748</v>
      </c>
      <c r="N35">
        <v>31</v>
      </c>
      <c r="O35" s="39">
        <v>9.5275848439015098E-4</v>
      </c>
      <c r="P35">
        <v>22</v>
      </c>
      <c r="Q35" s="39">
        <v>8.6616077094032198E-2</v>
      </c>
      <c r="R35">
        <v>20</v>
      </c>
      <c r="S35" s="39">
        <v>0.14482382268162899</v>
      </c>
      <c r="T35">
        <v>31</v>
      </c>
    </row>
    <row r="36" spans="1:20" x14ac:dyDescent="0.25">
      <c r="A36">
        <v>2022</v>
      </c>
      <c r="B36">
        <v>18</v>
      </c>
      <c r="C36" t="s">
        <v>29</v>
      </c>
      <c r="D36" t="s">
        <v>131</v>
      </c>
      <c r="E36" s="39">
        <v>-0.14387583368913401</v>
      </c>
      <c r="F36">
        <v>2</v>
      </c>
      <c r="G36" s="39">
        <v>-1.64673444836963E-3</v>
      </c>
      <c r="H36">
        <v>10</v>
      </c>
      <c r="I36" s="39">
        <v>-0.11792905619588601</v>
      </c>
      <c r="J36">
        <v>4</v>
      </c>
      <c r="K36" s="39">
        <v>-0.10916396904405</v>
      </c>
      <c r="L36">
        <v>18</v>
      </c>
      <c r="M36" s="39">
        <v>-6.6291765476677603E-2</v>
      </c>
      <c r="N36">
        <v>3</v>
      </c>
      <c r="O36" s="39">
        <v>-0.113144260745796</v>
      </c>
      <c r="P36">
        <v>10</v>
      </c>
      <c r="Q36" s="39">
        <v>-3.2356586174199703E-2</v>
      </c>
      <c r="R36">
        <v>12</v>
      </c>
      <c r="S36" s="39">
        <v>-9.1180609808966098E-2</v>
      </c>
      <c r="T36">
        <v>8</v>
      </c>
    </row>
    <row r="37" spans="1:20" x14ac:dyDescent="0.25">
      <c r="A37">
        <v>2022</v>
      </c>
      <c r="B37">
        <v>18</v>
      </c>
      <c r="C37" t="s">
        <v>28</v>
      </c>
      <c r="D37" t="s">
        <v>131</v>
      </c>
      <c r="E37" s="39">
        <v>0.11056399325159701</v>
      </c>
      <c r="F37">
        <v>27</v>
      </c>
      <c r="G37" s="39">
        <v>-0.12539485114087101</v>
      </c>
      <c r="H37">
        <v>2</v>
      </c>
      <c r="I37" s="39">
        <v>-8.9388604307695393E-2</v>
      </c>
      <c r="J37">
        <v>6</v>
      </c>
      <c r="K37" s="39">
        <v>-0.39380846540831599</v>
      </c>
      <c r="L37">
        <v>2</v>
      </c>
      <c r="M37" s="39">
        <v>-1.70793433190609E-2</v>
      </c>
      <c r="N37">
        <v>9</v>
      </c>
      <c r="O37" s="39">
        <v>-0.25672126010560797</v>
      </c>
      <c r="P37">
        <v>1</v>
      </c>
      <c r="Q37" s="39">
        <v>-0.17708648594198001</v>
      </c>
      <c r="R37">
        <v>3</v>
      </c>
      <c r="S37" s="39">
        <v>-0.141255667159908</v>
      </c>
      <c r="T37">
        <v>2</v>
      </c>
    </row>
    <row r="38" spans="1:20" x14ac:dyDescent="0.25">
      <c r="A38">
        <v>2022</v>
      </c>
      <c r="B38">
        <v>18</v>
      </c>
      <c r="C38" t="s">
        <v>27</v>
      </c>
      <c r="D38" t="s">
        <v>131</v>
      </c>
      <c r="E38" s="39">
        <v>-2.14710878290158E-2</v>
      </c>
      <c r="F38">
        <v>12</v>
      </c>
      <c r="G38" s="39">
        <v>-1.10912882913962E-2</v>
      </c>
      <c r="H38">
        <v>9</v>
      </c>
      <c r="I38" s="39">
        <v>0.117603586077438</v>
      </c>
      <c r="J38">
        <v>23</v>
      </c>
      <c r="K38" s="39">
        <v>1.1108509432716599E-2</v>
      </c>
      <c r="L38">
        <v>29</v>
      </c>
      <c r="M38" s="39">
        <v>-1.5757009455329801E-2</v>
      </c>
      <c r="N38">
        <v>10</v>
      </c>
      <c r="O38" s="39">
        <v>6.4817089823426197E-2</v>
      </c>
      <c r="P38">
        <v>30</v>
      </c>
      <c r="Q38" s="39">
        <v>0.13804849046200901</v>
      </c>
      <c r="R38">
        <v>28</v>
      </c>
      <c r="S38" s="39">
        <v>2.5705250211834198E-2</v>
      </c>
      <c r="T38">
        <v>20</v>
      </c>
    </row>
    <row r="39" spans="1:20" x14ac:dyDescent="0.25">
      <c r="A39">
        <v>2022</v>
      </c>
      <c r="B39">
        <v>18</v>
      </c>
      <c r="C39" t="s">
        <v>26</v>
      </c>
      <c r="D39" t="s">
        <v>131</v>
      </c>
      <c r="E39" s="39">
        <v>0.30818628087987598</v>
      </c>
      <c r="F39">
        <v>32</v>
      </c>
      <c r="G39" s="39">
        <v>0.33335048421949298</v>
      </c>
      <c r="H39">
        <v>32</v>
      </c>
      <c r="I39" s="39">
        <v>0.25579505599091901</v>
      </c>
      <c r="J39">
        <v>30</v>
      </c>
      <c r="K39" s="39">
        <v>-0.14705518453483499</v>
      </c>
      <c r="L39">
        <v>15</v>
      </c>
      <c r="M39" s="39">
        <v>0.32256929468706402</v>
      </c>
      <c r="N39">
        <v>32</v>
      </c>
      <c r="O39" s="39">
        <v>5.1689765354958297E-2</v>
      </c>
      <c r="P39">
        <v>26</v>
      </c>
      <c r="Q39" s="39">
        <v>9.8003354466734804E-2</v>
      </c>
      <c r="R39">
        <v>22</v>
      </c>
      <c r="S39" s="39">
        <v>0.19253635893557899</v>
      </c>
      <c r="T39">
        <v>32</v>
      </c>
    </row>
    <row r="40" spans="1:20" x14ac:dyDescent="0.25">
      <c r="A40">
        <v>2022</v>
      </c>
      <c r="B40">
        <v>18</v>
      </c>
      <c r="C40" t="s">
        <v>25</v>
      </c>
      <c r="D40" t="s">
        <v>131</v>
      </c>
      <c r="E40" s="39">
        <v>-2.9482975554831301E-2</v>
      </c>
      <c r="F40">
        <v>10</v>
      </c>
      <c r="G40" s="39">
        <v>7.6056164199857501E-2</v>
      </c>
      <c r="H40">
        <v>18</v>
      </c>
      <c r="I40" s="39">
        <v>-0.164131490919669</v>
      </c>
      <c r="J40">
        <v>2</v>
      </c>
      <c r="K40" s="39">
        <v>-0.26007671305871699</v>
      </c>
      <c r="L40">
        <v>5</v>
      </c>
      <c r="M40" s="39">
        <v>3.4433827369730198E-2</v>
      </c>
      <c r="N40">
        <v>15</v>
      </c>
      <c r="O40" s="39">
        <v>-0.21709130147727901</v>
      </c>
      <c r="P40">
        <v>3</v>
      </c>
      <c r="Q40" s="39">
        <v>-0.175402016296791</v>
      </c>
      <c r="R40">
        <v>4</v>
      </c>
      <c r="S40" s="39">
        <v>-9.2862374626754798E-2</v>
      </c>
      <c r="T40">
        <v>7</v>
      </c>
    </row>
    <row r="41" spans="1:20" x14ac:dyDescent="0.25">
      <c r="A41">
        <v>2022</v>
      </c>
      <c r="B41">
        <v>18</v>
      </c>
      <c r="C41" t="s">
        <v>24</v>
      </c>
      <c r="D41" t="s">
        <v>131</v>
      </c>
      <c r="E41" s="39">
        <v>-0.160396133350518</v>
      </c>
      <c r="F41">
        <v>1</v>
      </c>
      <c r="G41" s="39">
        <v>0.17186214189017299</v>
      </c>
      <c r="H41">
        <v>29</v>
      </c>
      <c r="I41" s="39">
        <v>0.117671657825802</v>
      </c>
      <c r="J41">
        <v>24</v>
      </c>
      <c r="K41" s="39">
        <v>-0.131769043681879</v>
      </c>
      <c r="L41">
        <v>16</v>
      </c>
      <c r="M41" s="39">
        <v>2.1621191996424802E-2</v>
      </c>
      <c r="N41">
        <v>13</v>
      </c>
      <c r="O41" s="39">
        <v>-7.4169906894915299E-3</v>
      </c>
      <c r="P41">
        <v>19</v>
      </c>
      <c r="Q41" s="39">
        <v>-8.0923269760725094E-6</v>
      </c>
      <c r="R41">
        <v>16</v>
      </c>
      <c r="S41" s="39">
        <v>7.5877216343357501E-3</v>
      </c>
      <c r="T41">
        <v>16</v>
      </c>
    </row>
    <row r="42" spans="1:20" x14ac:dyDescent="0.25">
      <c r="A42">
        <v>2022</v>
      </c>
      <c r="B42">
        <v>18</v>
      </c>
      <c r="C42" t="s">
        <v>23</v>
      </c>
      <c r="D42" t="s">
        <v>131</v>
      </c>
      <c r="E42" s="39">
        <v>-2.8094211183215E-2</v>
      </c>
      <c r="F42">
        <v>11</v>
      </c>
      <c r="G42" s="39">
        <v>-5.0991660885131698E-2</v>
      </c>
      <c r="H42">
        <v>6</v>
      </c>
      <c r="I42" s="39">
        <v>8.0814943830701105E-2</v>
      </c>
      <c r="J42">
        <v>18</v>
      </c>
      <c r="K42" s="39">
        <v>-0.36213894057641499</v>
      </c>
      <c r="L42">
        <v>3</v>
      </c>
      <c r="M42" s="39">
        <v>-4.1227570128251401E-2</v>
      </c>
      <c r="N42">
        <v>7</v>
      </c>
      <c r="O42" s="39">
        <v>-0.16705877229574301</v>
      </c>
      <c r="P42">
        <v>8</v>
      </c>
      <c r="Q42" s="39">
        <v>6.0086719364459704E-3</v>
      </c>
      <c r="R42">
        <v>17</v>
      </c>
      <c r="S42" s="39">
        <v>-0.10637437879493999</v>
      </c>
      <c r="T42">
        <v>4</v>
      </c>
    </row>
    <row r="43" spans="1:20" x14ac:dyDescent="0.25">
      <c r="A43">
        <v>2022</v>
      </c>
      <c r="B43">
        <v>18</v>
      </c>
      <c r="C43" t="s">
        <v>22</v>
      </c>
      <c r="D43" t="s">
        <v>131</v>
      </c>
      <c r="E43" s="39">
        <v>0.142097614704043</v>
      </c>
      <c r="F43">
        <v>28</v>
      </c>
      <c r="G43" s="39">
        <v>7.4413371229014605E-2</v>
      </c>
      <c r="H43">
        <v>17</v>
      </c>
      <c r="I43" s="39">
        <v>-0.19924802737738201</v>
      </c>
      <c r="J43">
        <v>1</v>
      </c>
      <c r="K43" s="39">
        <v>-0.150100854114563</v>
      </c>
      <c r="L43">
        <v>13</v>
      </c>
      <c r="M43" s="39">
        <v>0.106371398001775</v>
      </c>
      <c r="N43">
        <v>27</v>
      </c>
      <c r="O43" s="39">
        <v>-0.173285801746273</v>
      </c>
      <c r="P43">
        <v>6</v>
      </c>
      <c r="Q43" s="39">
        <v>-0.21034081136243499</v>
      </c>
      <c r="R43">
        <v>1</v>
      </c>
      <c r="S43" s="39">
        <v>-2.7675987443442698E-2</v>
      </c>
      <c r="T43">
        <v>13</v>
      </c>
    </row>
    <row r="44" spans="1:20" x14ac:dyDescent="0.25">
      <c r="A44">
        <v>2022</v>
      </c>
      <c r="B44">
        <v>18</v>
      </c>
      <c r="C44" t="s">
        <v>21</v>
      </c>
      <c r="D44" t="s">
        <v>131</v>
      </c>
      <c r="E44" s="39">
        <v>9.8645096691451994E-2</v>
      </c>
      <c r="F44">
        <v>24</v>
      </c>
      <c r="G44" s="39">
        <v>6.7516533168207299E-2</v>
      </c>
      <c r="H44">
        <v>16</v>
      </c>
      <c r="I44" s="39">
        <v>0.18160115526647899</v>
      </c>
      <c r="J44">
        <v>28</v>
      </c>
      <c r="K44" s="39">
        <v>-5.9564328125347198E-2</v>
      </c>
      <c r="L44">
        <v>22</v>
      </c>
      <c r="M44" s="39">
        <v>8.2341252348162003E-2</v>
      </c>
      <c r="N44">
        <v>24</v>
      </c>
      <c r="O44" s="39">
        <v>6.2189960491621399E-2</v>
      </c>
      <c r="P44">
        <v>29</v>
      </c>
      <c r="Q44" s="39">
        <v>9.82660519552499E-2</v>
      </c>
      <c r="R44">
        <v>23</v>
      </c>
      <c r="S44" s="39">
        <v>7.2487930760567296E-2</v>
      </c>
      <c r="T44">
        <v>27</v>
      </c>
    </row>
    <row r="45" spans="1:20" x14ac:dyDescent="0.25">
      <c r="A45">
        <v>2022</v>
      </c>
      <c r="B45">
        <v>18</v>
      </c>
      <c r="C45" t="s">
        <v>20</v>
      </c>
      <c r="D45" t="s">
        <v>131</v>
      </c>
      <c r="E45" s="39">
        <v>2.24183224687452E-2</v>
      </c>
      <c r="F45">
        <v>17</v>
      </c>
      <c r="G45" s="39">
        <v>1.47042249935869E-2</v>
      </c>
      <c r="H45">
        <v>12</v>
      </c>
      <c r="I45" s="39">
        <v>0.31573470880697402</v>
      </c>
      <c r="J45">
        <v>32</v>
      </c>
      <c r="K45" s="39">
        <v>-4.3502952982601699E-2</v>
      </c>
      <c r="L45">
        <v>24</v>
      </c>
      <c r="M45" s="39">
        <v>1.8181876579731901E-2</v>
      </c>
      <c r="N45">
        <v>12</v>
      </c>
      <c r="O45" s="39">
        <v>0.109045142131022</v>
      </c>
      <c r="P45">
        <v>31</v>
      </c>
      <c r="Q45" s="39">
        <v>0.25596363275404999</v>
      </c>
      <c r="R45">
        <v>32</v>
      </c>
      <c r="S45" s="39">
        <v>6.0833263754774498E-2</v>
      </c>
      <c r="T45">
        <v>25</v>
      </c>
    </row>
    <row r="46" spans="1:20" x14ac:dyDescent="0.25">
      <c r="A46">
        <v>2022</v>
      </c>
      <c r="B46">
        <v>18</v>
      </c>
      <c r="C46" t="s">
        <v>19</v>
      </c>
      <c r="D46" t="s">
        <v>131</v>
      </c>
      <c r="E46" s="39">
        <v>0.107936403467658</v>
      </c>
      <c r="F46">
        <v>26</v>
      </c>
      <c r="G46" s="39">
        <v>9.9430497816876406E-2</v>
      </c>
      <c r="H46">
        <v>22</v>
      </c>
      <c r="I46" s="39">
        <v>6.3114778638847097E-2</v>
      </c>
      <c r="J46">
        <v>16</v>
      </c>
      <c r="K46" s="39">
        <v>3.9992888727909598E-2</v>
      </c>
      <c r="L46">
        <v>31</v>
      </c>
      <c r="M46" s="39">
        <v>0.10323426088788699</v>
      </c>
      <c r="N46">
        <v>26</v>
      </c>
      <c r="O46" s="39">
        <v>5.1010769910976403E-2</v>
      </c>
      <c r="P46">
        <v>25</v>
      </c>
      <c r="Q46" s="39">
        <v>0.178285444499026</v>
      </c>
      <c r="R46">
        <v>31</v>
      </c>
      <c r="S46" s="39">
        <v>7.8419280041146205E-2</v>
      </c>
      <c r="T46">
        <v>28</v>
      </c>
    </row>
    <row r="47" spans="1:20" x14ac:dyDescent="0.25">
      <c r="A47">
        <v>2022</v>
      </c>
      <c r="B47">
        <v>18</v>
      </c>
      <c r="C47" t="s">
        <v>18</v>
      </c>
      <c r="D47" t="s">
        <v>131</v>
      </c>
      <c r="E47" s="39">
        <v>-6.0432891745621303E-2</v>
      </c>
      <c r="F47">
        <v>6</v>
      </c>
      <c r="G47" s="39">
        <v>0.15475384000968601</v>
      </c>
      <c r="H47">
        <v>28</v>
      </c>
      <c r="I47" s="39">
        <v>-5.17358536203604E-2</v>
      </c>
      <c r="J47">
        <v>10</v>
      </c>
      <c r="K47" s="39">
        <v>-2.7786528521974701E-2</v>
      </c>
      <c r="L47">
        <v>27</v>
      </c>
      <c r="M47" s="39">
        <v>6.55598942943659E-2</v>
      </c>
      <c r="N47">
        <v>19</v>
      </c>
      <c r="O47" s="39">
        <v>-3.8612575700331997E-2</v>
      </c>
      <c r="P47">
        <v>14</v>
      </c>
      <c r="Q47" s="39">
        <v>-1.0452209332490799E-2</v>
      </c>
      <c r="R47">
        <v>15</v>
      </c>
      <c r="S47" s="39">
        <v>1.2634713010694401E-2</v>
      </c>
      <c r="T47">
        <v>17</v>
      </c>
    </row>
    <row r="48" spans="1:20" x14ac:dyDescent="0.25">
      <c r="A48">
        <v>2022</v>
      </c>
      <c r="B48">
        <v>18</v>
      </c>
      <c r="C48" t="s">
        <v>17</v>
      </c>
      <c r="D48" t="s">
        <v>131</v>
      </c>
      <c r="E48" s="39">
        <v>0.102005773820773</v>
      </c>
      <c r="F48">
        <v>25</v>
      </c>
      <c r="G48" s="39">
        <v>0.14750515262475999</v>
      </c>
      <c r="H48">
        <v>26</v>
      </c>
      <c r="I48" s="39">
        <v>9.8098773722449406E-2</v>
      </c>
      <c r="J48">
        <v>20</v>
      </c>
      <c r="K48" s="39">
        <v>-0.12166254840226</v>
      </c>
      <c r="L48">
        <v>17</v>
      </c>
      <c r="M48" s="39">
        <v>0.12658433183575901</v>
      </c>
      <c r="N48">
        <v>29</v>
      </c>
      <c r="O48" s="39">
        <v>-3.6966154763177501E-2</v>
      </c>
      <c r="P48">
        <v>15</v>
      </c>
      <c r="Q48" s="39">
        <v>9.2717755531924698E-2</v>
      </c>
      <c r="R48">
        <v>21</v>
      </c>
      <c r="S48" s="39">
        <v>4.7641934329853898E-2</v>
      </c>
      <c r="T48">
        <v>23</v>
      </c>
    </row>
    <row r="49" spans="1:20" x14ac:dyDescent="0.25">
      <c r="A49">
        <v>2022</v>
      </c>
      <c r="B49">
        <v>18</v>
      </c>
      <c r="C49" t="s">
        <v>16</v>
      </c>
      <c r="D49" t="s">
        <v>131</v>
      </c>
      <c r="E49" s="39">
        <v>6.4825237710080905E-2</v>
      </c>
      <c r="F49">
        <v>21</v>
      </c>
      <c r="G49" s="39">
        <v>6.52354158178476E-2</v>
      </c>
      <c r="H49">
        <v>15</v>
      </c>
      <c r="I49" s="39">
        <v>6.8557223053869507E-2</v>
      </c>
      <c r="J49">
        <v>17</v>
      </c>
      <c r="K49" s="39">
        <v>-0.23648349000273799</v>
      </c>
      <c r="L49">
        <v>8</v>
      </c>
      <c r="M49" s="39">
        <v>6.5059203804520294E-2</v>
      </c>
      <c r="N49">
        <v>18</v>
      </c>
      <c r="O49" s="39">
        <v>-0.106817243722411</v>
      </c>
      <c r="P49">
        <v>11</v>
      </c>
      <c r="Q49" s="39">
        <v>-4.0799678243756701E-2</v>
      </c>
      <c r="R49">
        <v>11</v>
      </c>
      <c r="S49" s="39">
        <v>-2.0394830270412299E-2</v>
      </c>
      <c r="T49">
        <v>14</v>
      </c>
    </row>
    <row r="50" spans="1:20" x14ac:dyDescent="0.25">
      <c r="A50">
        <v>2022</v>
      </c>
      <c r="B50">
        <v>18</v>
      </c>
      <c r="C50" t="s">
        <v>15</v>
      </c>
      <c r="D50" t="s">
        <v>131</v>
      </c>
      <c r="E50" s="39">
        <v>4.0747534388602999E-2</v>
      </c>
      <c r="F50">
        <v>18</v>
      </c>
      <c r="G50" s="39">
        <v>0.10313778779721</v>
      </c>
      <c r="H50">
        <v>23</v>
      </c>
      <c r="I50" s="39">
        <v>0.14819364588061201</v>
      </c>
      <c r="J50">
        <v>26</v>
      </c>
      <c r="K50" s="39">
        <v>-0.18371244532035999</v>
      </c>
      <c r="L50">
        <v>10</v>
      </c>
      <c r="M50" s="39">
        <v>6.9263459855132201E-2</v>
      </c>
      <c r="N50">
        <v>20</v>
      </c>
      <c r="O50" s="39">
        <v>-6.4466112580389302E-3</v>
      </c>
      <c r="P50">
        <v>20</v>
      </c>
      <c r="Q50" s="39">
        <v>-1.60010392463261E-2</v>
      </c>
      <c r="R50">
        <v>14</v>
      </c>
      <c r="S50" s="39">
        <v>3.15327839132961E-2</v>
      </c>
      <c r="T50">
        <v>21</v>
      </c>
    </row>
    <row r="51" spans="1:20" x14ac:dyDescent="0.25">
      <c r="A51">
        <v>2022</v>
      </c>
      <c r="B51">
        <v>18</v>
      </c>
      <c r="C51" t="s">
        <v>14</v>
      </c>
      <c r="D51" t="s">
        <v>131</v>
      </c>
      <c r="E51" s="39">
        <v>-2.73739657331074E-3</v>
      </c>
      <c r="F51">
        <v>14</v>
      </c>
      <c r="G51" s="39">
        <v>5.7812614217798798E-2</v>
      </c>
      <c r="H51">
        <v>14</v>
      </c>
      <c r="I51" s="39">
        <v>0.10442587957046499</v>
      </c>
      <c r="J51">
        <v>21</v>
      </c>
      <c r="K51" s="39">
        <v>-8.8997344975963594E-2</v>
      </c>
      <c r="L51">
        <v>20</v>
      </c>
      <c r="M51" s="39">
        <v>3.0978973623965601E-2</v>
      </c>
      <c r="N51">
        <v>14</v>
      </c>
      <c r="O51" s="39">
        <v>-4.3119542979663597E-3</v>
      </c>
      <c r="P51">
        <v>21</v>
      </c>
      <c r="Q51" s="39">
        <v>0.115119498863933</v>
      </c>
      <c r="R51">
        <v>24</v>
      </c>
      <c r="S51" s="39">
        <v>1.2926117850588E-2</v>
      </c>
      <c r="T51">
        <v>18</v>
      </c>
    </row>
    <row r="52" spans="1:20" x14ac:dyDescent="0.25">
      <c r="A52">
        <v>2022</v>
      </c>
      <c r="B52">
        <v>18</v>
      </c>
      <c r="C52" t="s">
        <v>13</v>
      </c>
      <c r="D52" t="s">
        <v>131</v>
      </c>
      <c r="E52" s="39">
        <v>0.177145375467512</v>
      </c>
      <c r="F52">
        <v>30</v>
      </c>
      <c r="G52" s="39">
        <v>0.149977297688621</v>
      </c>
      <c r="H52">
        <v>27</v>
      </c>
      <c r="I52" s="39">
        <v>0.17767057497904601</v>
      </c>
      <c r="J52">
        <v>27</v>
      </c>
      <c r="K52" s="39">
        <v>-2.9599148061098E-2</v>
      </c>
      <c r="L52">
        <v>26</v>
      </c>
      <c r="M52" s="39">
        <v>0.161612464284865</v>
      </c>
      <c r="N52">
        <v>30</v>
      </c>
      <c r="O52" s="39">
        <v>5.7918579617949301E-2</v>
      </c>
      <c r="P52">
        <v>28</v>
      </c>
      <c r="Q52" s="39">
        <v>0.13640802649902301</v>
      </c>
      <c r="R52">
        <v>27</v>
      </c>
      <c r="S52" s="39">
        <v>0.10655071176605101</v>
      </c>
      <c r="T52">
        <v>29</v>
      </c>
    </row>
    <row r="53" spans="1:20" x14ac:dyDescent="0.25">
      <c r="A53">
        <v>2022</v>
      </c>
      <c r="B53">
        <v>18</v>
      </c>
      <c r="C53" t="s">
        <v>12</v>
      </c>
      <c r="D53" t="s">
        <v>131</v>
      </c>
      <c r="E53" s="39">
        <v>5.5099733735656402E-2</v>
      </c>
      <c r="F53">
        <v>20</v>
      </c>
      <c r="G53" s="39">
        <v>9.2568302464494198E-2</v>
      </c>
      <c r="H53">
        <v>20</v>
      </c>
      <c r="I53" s="39">
        <v>-4.2265789233198098E-2</v>
      </c>
      <c r="J53">
        <v>11</v>
      </c>
      <c r="K53" s="39">
        <v>-0.10364579694593599</v>
      </c>
      <c r="L53">
        <v>19</v>
      </c>
      <c r="M53" s="39">
        <v>7.4592388100480203E-2</v>
      </c>
      <c r="N53">
        <v>22</v>
      </c>
      <c r="O53" s="39">
        <v>-7.7399737934961493E-2</v>
      </c>
      <c r="P53">
        <v>12</v>
      </c>
      <c r="Q53" s="39">
        <v>-6.68207475357077E-2</v>
      </c>
      <c r="R53">
        <v>10</v>
      </c>
      <c r="S53" s="39">
        <v>7.5301951032163798E-4</v>
      </c>
      <c r="T53">
        <v>15</v>
      </c>
    </row>
    <row r="54" spans="1:20" x14ac:dyDescent="0.25">
      <c r="A54">
        <v>2022</v>
      </c>
      <c r="B54">
        <v>18</v>
      </c>
      <c r="C54" t="s">
        <v>11</v>
      </c>
      <c r="D54" t="s">
        <v>131</v>
      </c>
      <c r="E54" s="39">
        <v>1.3330973303812501E-2</v>
      </c>
      <c r="F54">
        <v>15</v>
      </c>
      <c r="G54" s="39">
        <v>0.19303988523370499</v>
      </c>
      <c r="H54">
        <v>30</v>
      </c>
      <c r="I54" s="39">
        <v>0.20939948717158499</v>
      </c>
      <c r="J54">
        <v>29</v>
      </c>
      <c r="K54" s="39">
        <v>-0.15641287637137899</v>
      </c>
      <c r="L54">
        <v>12</v>
      </c>
      <c r="M54" s="39">
        <v>0.109844659333244</v>
      </c>
      <c r="N54">
        <v>28</v>
      </c>
      <c r="O54" s="39">
        <v>1.0860882815579899E-2</v>
      </c>
      <c r="P54">
        <v>24</v>
      </c>
      <c r="Q54" s="39">
        <v>3.0218983742986202E-2</v>
      </c>
      <c r="R54">
        <v>18</v>
      </c>
      <c r="S54" s="39">
        <v>5.8902844624937299E-2</v>
      </c>
      <c r="T54">
        <v>24</v>
      </c>
    </row>
    <row r="55" spans="1:20" x14ac:dyDescent="0.25">
      <c r="A55">
        <v>2022</v>
      </c>
      <c r="B55">
        <v>18</v>
      </c>
      <c r="C55" t="s">
        <v>10</v>
      </c>
      <c r="D55" t="s">
        <v>131</v>
      </c>
      <c r="E55" s="39">
        <v>-5.9532826508370698E-3</v>
      </c>
      <c r="F55">
        <v>13</v>
      </c>
      <c r="G55" s="39">
        <v>-8.3651991372394E-2</v>
      </c>
      <c r="H55">
        <v>5</v>
      </c>
      <c r="I55" s="39">
        <v>-9.9689254320276602E-2</v>
      </c>
      <c r="J55">
        <v>5</v>
      </c>
      <c r="K55" s="39">
        <v>-0.23734010554625201</v>
      </c>
      <c r="L55">
        <v>7</v>
      </c>
      <c r="M55" s="39">
        <v>-5.0138961420873901E-2</v>
      </c>
      <c r="N55">
        <v>6</v>
      </c>
      <c r="O55" s="39">
        <v>-0.17044312556167299</v>
      </c>
      <c r="P55">
        <v>7</v>
      </c>
      <c r="Q55" s="39">
        <v>-7.0682836077449004E-2</v>
      </c>
      <c r="R55">
        <v>9</v>
      </c>
      <c r="S55" s="39">
        <v>-0.106087568299575</v>
      </c>
      <c r="T55">
        <v>5</v>
      </c>
    </row>
    <row r="56" spans="1:20" x14ac:dyDescent="0.25">
      <c r="A56">
        <v>2022</v>
      </c>
      <c r="B56">
        <v>18</v>
      </c>
      <c r="C56" t="s">
        <v>9</v>
      </c>
      <c r="D56" t="s">
        <v>131</v>
      </c>
      <c r="E56" s="39">
        <v>-4.05787898801842E-2</v>
      </c>
      <c r="F56">
        <v>8</v>
      </c>
      <c r="G56" s="39">
        <v>-9.7389192958475396E-2</v>
      </c>
      <c r="H56">
        <v>3</v>
      </c>
      <c r="I56" s="39">
        <v>1.6176913891676099E-2</v>
      </c>
      <c r="J56">
        <v>13</v>
      </c>
      <c r="K56" s="39">
        <v>-6.5409575898832104E-2</v>
      </c>
      <c r="L56">
        <v>21</v>
      </c>
      <c r="M56" s="39">
        <v>-7.2232350315077201E-2</v>
      </c>
      <c r="N56">
        <v>2</v>
      </c>
      <c r="O56" s="39">
        <v>-2.8441741880541299E-2</v>
      </c>
      <c r="P56">
        <v>17</v>
      </c>
      <c r="Q56" s="39">
        <v>-8.4900524587316006E-2</v>
      </c>
      <c r="R56">
        <v>7</v>
      </c>
      <c r="S56" s="39">
        <v>-5.1306635059463299E-2</v>
      </c>
      <c r="T56">
        <v>9</v>
      </c>
    </row>
    <row r="57" spans="1:20" x14ac:dyDescent="0.25">
      <c r="A57">
        <v>2022</v>
      </c>
      <c r="B57">
        <v>18</v>
      </c>
      <c r="C57" t="s">
        <v>8</v>
      </c>
      <c r="D57" t="s">
        <v>131</v>
      </c>
      <c r="E57" s="39">
        <v>0.142461426958681</v>
      </c>
      <c r="F57">
        <v>29</v>
      </c>
      <c r="G57" s="39">
        <v>-3.4129791931960203E-2</v>
      </c>
      <c r="H57">
        <v>8</v>
      </c>
      <c r="I57" s="39">
        <v>0.27062808973576502</v>
      </c>
      <c r="J57">
        <v>31</v>
      </c>
      <c r="K57" s="39">
        <v>8.4134310095295803E-2</v>
      </c>
      <c r="L57">
        <v>32</v>
      </c>
      <c r="M57" s="39">
        <v>5.2576796637427703E-2</v>
      </c>
      <c r="N57">
        <v>16</v>
      </c>
      <c r="O57" s="39">
        <v>0.17296687992953799</v>
      </c>
      <c r="P57">
        <v>32</v>
      </c>
      <c r="Q57" s="39">
        <v>0.162681930460566</v>
      </c>
      <c r="R57">
        <v>29</v>
      </c>
      <c r="S57" s="39">
        <v>0.10944805328870499</v>
      </c>
      <c r="T57">
        <v>30</v>
      </c>
    </row>
    <row r="58" spans="1:20" x14ac:dyDescent="0.25">
      <c r="A58">
        <v>2022</v>
      </c>
      <c r="B58">
        <v>18</v>
      </c>
      <c r="C58" t="s">
        <v>7</v>
      </c>
      <c r="D58" t="s">
        <v>131</v>
      </c>
      <c r="E58" s="39">
        <v>-4.8927857679524303E-2</v>
      </c>
      <c r="F58">
        <v>7</v>
      </c>
      <c r="G58" s="39">
        <v>2.5630068879967698E-2</v>
      </c>
      <c r="H58">
        <v>13</v>
      </c>
      <c r="I58" s="39">
        <v>-0.12818010934466301</v>
      </c>
      <c r="J58">
        <v>3</v>
      </c>
      <c r="K58" s="39">
        <v>-0.25402455880966002</v>
      </c>
      <c r="L58">
        <v>6</v>
      </c>
      <c r="M58" s="39">
        <v>-1.30302922897799E-2</v>
      </c>
      <c r="N58">
        <v>11</v>
      </c>
      <c r="O58" s="39">
        <v>-0.18694555748986899</v>
      </c>
      <c r="P58">
        <v>5</v>
      </c>
      <c r="Q58" s="39">
        <v>-7.9503949757719294E-2</v>
      </c>
      <c r="R58">
        <v>8</v>
      </c>
      <c r="S58" s="39">
        <v>-9.5329958684474803E-2</v>
      </c>
      <c r="T58">
        <v>6</v>
      </c>
    </row>
    <row r="59" spans="1:20" x14ac:dyDescent="0.25">
      <c r="A59">
        <v>2022</v>
      </c>
      <c r="B59">
        <v>18</v>
      </c>
      <c r="C59" t="s">
        <v>6</v>
      </c>
      <c r="D59" t="s">
        <v>131</v>
      </c>
      <c r="E59" s="39">
        <v>2.2209679490241999E-2</v>
      </c>
      <c r="F59">
        <v>16</v>
      </c>
      <c r="G59" s="39">
        <v>-0.12746796016468601</v>
      </c>
      <c r="H59">
        <v>1</v>
      </c>
      <c r="I59" s="39">
        <v>-8.3226137497000904E-2</v>
      </c>
      <c r="J59">
        <v>8</v>
      </c>
      <c r="K59" s="39">
        <v>-0.335630074027439</v>
      </c>
      <c r="L59">
        <v>4</v>
      </c>
      <c r="M59" s="39">
        <v>-5.6860956390293198E-2</v>
      </c>
      <c r="N59">
        <v>5</v>
      </c>
      <c r="O59" s="39">
        <v>-0.21420567184157799</v>
      </c>
      <c r="P59">
        <v>4</v>
      </c>
      <c r="Q59" s="39">
        <v>-0.188643858504152</v>
      </c>
      <c r="R59">
        <v>2</v>
      </c>
      <c r="S59" s="39">
        <v>-0.133051078366165</v>
      </c>
      <c r="T59">
        <v>3</v>
      </c>
    </row>
    <row r="60" spans="1:20" x14ac:dyDescent="0.25">
      <c r="A60">
        <v>2022</v>
      </c>
      <c r="B60">
        <v>18</v>
      </c>
      <c r="C60" t="s">
        <v>5</v>
      </c>
      <c r="D60" t="s">
        <v>131</v>
      </c>
      <c r="E60" s="39">
        <v>4.2728492492860197E-2</v>
      </c>
      <c r="F60">
        <v>19</v>
      </c>
      <c r="G60" s="39">
        <v>9.7226819075988097E-2</v>
      </c>
      <c r="H60">
        <v>21</v>
      </c>
      <c r="I60" s="39">
        <v>-8.3381318947492206E-2</v>
      </c>
      <c r="J60">
        <v>7</v>
      </c>
      <c r="K60" s="39">
        <v>-0.16382337625573701</v>
      </c>
      <c r="L60">
        <v>11</v>
      </c>
      <c r="M60" s="39">
        <v>7.2308731387431602E-2</v>
      </c>
      <c r="N60">
        <v>21</v>
      </c>
      <c r="O60" s="39">
        <v>-0.127721579401191</v>
      </c>
      <c r="P60">
        <v>9</v>
      </c>
      <c r="Q60" s="39">
        <v>-0.119425175405885</v>
      </c>
      <c r="R60">
        <v>5</v>
      </c>
      <c r="S60" s="39">
        <v>-2.9834819790505999E-2</v>
      </c>
      <c r="T60">
        <v>12</v>
      </c>
    </row>
    <row r="61" spans="1:20" x14ac:dyDescent="0.25">
      <c r="A61">
        <v>2022</v>
      </c>
      <c r="B61">
        <v>18</v>
      </c>
      <c r="C61" t="s">
        <v>4</v>
      </c>
      <c r="D61" t="s">
        <v>131</v>
      </c>
      <c r="E61" s="39">
        <v>8.0402772912309697E-2</v>
      </c>
      <c r="F61">
        <v>23</v>
      </c>
      <c r="G61" s="39">
        <v>0.1134229090491</v>
      </c>
      <c r="H61">
        <v>24</v>
      </c>
      <c r="I61" s="39">
        <v>-3.9020793941543702E-2</v>
      </c>
      <c r="J61">
        <v>12</v>
      </c>
      <c r="K61" s="39">
        <v>-2.3724450601441498E-2</v>
      </c>
      <c r="L61">
        <v>28</v>
      </c>
      <c r="M61" s="39">
        <v>9.7910547905706496E-2</v>
      </c>
      <c r="N61">
        <v>25</v>
      </c>
      <c r="O61" s="39">
        <v>-3.03341640742853E-2</v>
      </c>
      <c r="P61">
        <v>16</v>
      </c>
      <c r="Q61" s="39">
        <v>0.12420918372288101</v>
      </c>
      <c r="R61">
        <v>26</v>
      </c>
      <c r="S61" s="39">
        <v>3.4766942020798997E-2</v>
      </c>
      <c r="T61">
        <v>22</v>
      </c>
    </row>
    <row r="62" spans="1:20" x14ac:dyDescent="0.25">
      <c r="A62">
        <v>2022</v>
      </c>
      <c r="B62">
        <v>18</v>
      </c>
      <c r="C62" t="s">
        <v>3</v>
      </c>
      <c r="D62" t="s">
        <v>131</v>
      </c>
      <c r="E62" s="39">
        <v>-8.9156223918817196E-2</v>
      </c>
      <c r="F62">
        <v>3</v>
      </c>
      <c r="G62" s="39">
        <v>-3.7905201351339103E-2</v>
      </c>
      <c r="H62">
        <v>7</v>
      </c>
      <c r="I62" s="39">
        <v>-6.5106515996078307E-2</v>
      </c>
      <c r="J62">
        <v>9</v>
      </c>
      <c r="K62" s="39">
        <v>-0.39435230091344298</v>
      </c>
      <c r="L62">
        <v>1</v>
      </c>
      <c r="M62" s="39">
        <v>-6.0957407222056698E-2</v>
      </c>
      <c r="N62">
        <v>4</v>
      </c>
      <c r="O62" s="39">
        <v>-0.24480352916071099</v>
      </c>
      <c r="P62">
        <v>2</v>
      </c>
      <c r="Q62" s="39">
        <v>-9.1716730748586703E-2</v>
      </c>
      <c r="R62">
        <v>6</v>
      </c>
      <c r="S62" s="39">
        <v>-0.148272327777663</v>
      </c>
      <c r="T62">
        <v>1</v>
      </c>
    </row>
    <row r="63" spans="1:20" x14ac:dyDescent="0.25">
      <c r="A63">
        <v>2022</v>
      </c>
      <c r="B63">
        <v>18</v>
      </c>
      <c r="C63" t="s">
        <v>2</v>
      </c>
      <c r="D63" t="s">
        <v>131</v>
      </c>
      <c r="E63" s="39">
        <v>-8.1596684004797193E-2</v>
      </c>
      <c r="F63">
        <v>5</v>
      </c>
      <c r="G63" s="39">
        <v>-8.7969009064391299E-2</v>
      </c>
      <c r="H63">
        <v>4</v>
      </c>
      <c r="I63" s="39">
        <v>3.6873908432054001E-2</v>
      </c>
      <c r="J63">
        <v>14</v>
      </c>
      <c r="K63" s="39">
        <v>-3.0558190315081401E-2</v>
      </c>
      <c r="L63">
        <v>25</v>
      </c>
      <c r="M63" s="39">
        <v>-8.51311522628551E-2</v>
      </c>
      <c r="N63">
        <v>1</v>
      </c>
      <c r="O63" s="39">
        <v>1.4218301480763999E-3</v>
      </c>
      <c r="P63">
        <v>23</v>
      </c>
      <c r="Q63" s="39">
        <v>0.17820994679435601</v>
      </c>
      <c r="R63">
        <v>30</v>
      </c>
      <c r="S63" s="39">
        <v>-4.0442028265086097E-2</v>
      </c>
      <c r="T63">
        <v>11</v>
      </c>
    </row>
    <row r="64" spans="1:20" x14ac:dyDescent="0.25">
      <c r="A64">
        <v>2022</v>
      </c>
      <c r="B64">
        <v>18</v>
      </c>
      <c r="C64" t="s">
        <v>1</v>
      </c>
      <c r="D64" t="s">
        <v>131</v>
      </c>
      <c r="E64" s="39">
        <v>-3.1565382921676599E-2</v>
      </c>
      <c r="F64">
        <v>9</v>
      </c>
      <c r="G64" s="39">
        <v>0.142642371926576</v>
      </c>
      <c r="H64">
        <v>25</v>
      </c>
      <c r="I64" s="39">
        <v>0.11001168881026201</v>
      </c>
      <c r="J64">
        <v>22</v>
      </c>
      <c r="K64" s="39">
        <v>-0.149961365283584</v>
      </c>
      <c r="L64">
        <v>14</v>
      </c>
      <c r="M64" s="39">
        <v>6.11774865809264E-2</v>
      </c>
      <c r="N64">
        <v>17</v>
      </c>
      <c r="O64" s="39">
        <v>-2.1808317017273E-2</v>
      </c>
      <c r="P64">
        <v>18</v>
      </c>
      <c r="Q64" s="39">
        <v>-2.4231737143130899E-2</v>
      </c>
      <c r="R64">
        <v>13</v>
      </c>
      <c r="S64" s="39">
        <v>1.7217586253120198E-2</v>
      </c>
      <c r="T64">
        <v>19</v>
      </c>
    </row>
    <row r="65" spans="1:20" x14ac:dyDescent="0.25">
      <c r="A65">
        <v>2022</v>
      </c>
      <c r="B65">
        <v>18</v>
      </c>
      <c r="C65" t="s">
        <v>0</v>
      </c>
      <c r="D65" t="s">
        <v>131</v>
      </c>
      <c r="E65" s="39">
        <v>-8.7359509951474804E-2</v>
      </c>
      <c r="F65">
        <v>4</v>
      </c>
      <c r="G65" s="39">
        <v>7.7974836164586003E-3</v>
      </c>
      <c r="H65">
        <v>11</v>
      </c>
      <c r="I65" s="39">
        <v>0.13963709012643499</v>
      </c>
      <c r="J65">
        <v>25</v>
      </c>
      <c r="K65" s="39">
        <v>-0.204863127070221</v>
      </c>
      <c r="L65">
        <v>9</v>
      </c>
      <c r="M65" s="39">
        <v>-3.7548195372913998E-2</v>
      </c>
      <c r="N65">
        <v>8</v>
      </c>
      <c r="O65" s="39">
        <v>-5.0329228694573798E-2</v>
      </c>
      <c r="P65">
        <v>13</v>
      </c>
      <c r="Q65" s="39">
        <v>7.8850729883047893E-2</v>
      </c>
      <c r="R65">
        <v>19</v>
      </c>
      <c r="S65" s="39">
        <v>-4.3716649877895898E-2</v>
      </c>
      <c r="T65">
        <v>10</v>
      </c>
    </row>
  </sheetData>
  <sortState xmlns:xlrd2="http://schemas.microsoft.com/office/spreadsheetml/2017/richdata2" ref="A34:T65">
    <sortCondition ref="C3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B9CF-A8CD-4988-B4FD-3AD1B902918F}">
  <dimension ref="A1:Z37"/>
  <sheetViews>
    <sheetView topLeftCell="A5" zoomScale="80" zoomScaleNormal="80" workbookViewId="0">
      <selection activeCell="D1" sqref="D1:E1048576"/>
    </sheetView>
  </sheetViews>
  <sheetFormatPr defaultRowHeight="13.2" x14ac:dyDescent="0.25"/>
  <cols>
    <col min="1" max="1" width="5.5546875" style="45" bestFit="1" customWidth="1"/>
    <col min="2" max="2" width="6.5546875" style="45" bestFit="1" customWidth="1"/>
    <col min="3" max="3" width="14.44140625" bestFit="1" customWidth="1"/>
    <col min="4" max="4" width="10.6640625" bestFit="1" customWidth="1"/>
    <col min="5" max="5" width="16.5546875" bestFit="1" customWidth="1"/>
    <col min="6" max="6" width="6.5546875" bestFit="1" customWidth="1"/>
    <col min="7" max="7" width="10.5546875" style="45" bestFit="1" customWidth="1"/>
    <col min="8" max="8" width="11" style="39" bestFit="1" customWidth="1"/>
    <col min="9" max="9" width="10.21875" style="45" bestFit="1" customWidth="1"/>
    <col min="10" max="10" width="8.44140625" style="41" bestFit="1" customWidth="1"/>
    <col min="11" max="11" width="10.21875" style="45" bestFit="1" customWidth="1"/>
    <col min="12" max="12" width="10.5546875" style="39" bestFit="1" customWidth="1"/>
    <col min="13" max="13" width="9.88671875" style="45" bestFit="1" customWidth="1"/>
    <col min="14" max="14" width="8.21875" style="41" bestFit="1" customWidth="1"/>
    <col min="15" max="15" width="11.6640625" style="45" bestFit="1" customWidth="1"/>
    <col min="16" max="16" width="11.88671875" style="39" bestFit="1" customWidth="1"/>
    <col min="17" max="17" width="11.21875" style="45" bestFit="1" customWidth="1"/>
    <col min="18" max="18" width="9.5546875" style="41" bestFit="1" customWidth="1"/>
    <col min="19" max="19" width="11.6640625" style="45" bestFit="1" customWidth="1"/>
    <col min="20" max="20" width="11.88671875" style="39" bestFit="1" customWidth="1"/>
    <col min="21" max="21" width="11.21875" style="45" bestFit="1" customWidth="1"/>
    <col min="22" max="22" width="9.5546875" style="41" bestFit="1" customWidth="1"/>
    <col min="23" max="23" width="11.88671875" style="45" bestFit="1" customWidth="1"/>
    <col min="24" max="24" width="12.33203125" style="39" bestFit="1" customWidth="1"/>
    <col min="25" max="25" width="11.6640625" style="45" bestFit="1" customWidth="1"/>
    <col min="26" max="26" width="9.88671875" style="41" bestFit="1" customWidth="1"/>
  </cols>
  <sheetData>
    <row r="1" spans="1:26" s="37" customFormat="1" x14ac:dyDescent="0.25">
      <c r="A1" s="44" t="s">
        <v>115</v>
      </c>
      <c r="B1" s="44" t="s">
        <v>116</v>
      </c>
      <c r="C1" s="37" t="s">
        <v>139</v>
      </c>
      <c r="D1" s="37" t="s">
        <v>304</v>
      </c>
      <c r="E1" s="37" t="s">
        <v>305</v>
      </c>
      <c r="F1" s="37" t="s">
        <v>91</v>
      </c>
      <c r="G1" s="46" t="s">
        <v>140</v>
      </c>
      <c r="H1" s="47" t="s">
        <v>141</v>
      </c>
      <c r="I1" s="46" t="s">
        <v>142</v>
      </c>
      <c r="J1" s="48" t="s">
        <v>143</v>
      </c>
      <c r="K1" s="44" t="s">
        <v>144</v>
      </c>
      <c r="L1" s="38" t="s">
        <v>145</v>
      </c>
      <c r="M1" s="44" t="s">
        <v>146</v>
      </c>
      <c r="N1" s="40" t="s">
        <v>147</v>
      </c>
      <c r="O1" s="46" t="s">
        <v>148</v>
      </c>
      <c r="P1" s="47" t="s">
        <v>149</v>
      </c>
      <c r="Q1" s="46" t="s">
        <v>150</v>
      </c>
      <c r="R1" s="48" t="s">
        <v>151</v>
      </c>
      <c r="S1" s="44" t="s">
        <v>152</v>
      </c>
      <c r="T1" s="38" t="s">
        <v>153</v>
      </c>
      <c r="U1" s="44" t="s">
        <v>154</v>
      </c>
      <c r="V1" s="40" t="s">
        <v>155</v>
      </c>
      <c r="W1" s="46" t="s">
        <v>156</v>
      </c>
      <c r="X1" s="47" t="s">
        <v>157</v>
      </c>
      <c r="Y1" s="46" t="s">
        <v>158</v>
      </c>
      <c r="Z1" s="48" t="s">
        <v>159</v>
      </c>
    </row>
    <row r="2" spans="1:26" x14ac:dyDescent="0.25">
      <c r="A2" s="45">
        <v>2022</v>
      </c>
      <c r="B2" s="45">
        <v>18</v>
      </c>
      <c r="C2" t="s">
        <v>173</v>
      </c>
      <c r="D2" t="s">
        <v>334</v>
      </c>
      <c r="E2" t="s">
        <v>335</v>
      </c>
      <c r="F2" t="s">
        <v>28</v>
      </c>
      <c r="G2" s="49">
        <v>642.01091980537694</v>
      </c>
      <c r="H2" s="50">
        <v>0.319521807187226</v>
      </c>
      <c r="I2" s="49">
        <v>224</v>
      </c>
      <c r="J2" s="51">
        <v>0.3902439024390244</v>
      </c>
      <c r="K2" s="45">
        <v>294.09401825974197</v>
      </c>
      <c r="L2" s="39">
        <v>0.27110073826863001</v>
      </c>
      <c r="M2" s="45">
        <v>119</v>
      </c>
      <c r="N2" s="41">
        <v>0.2073170731707317</v>
      </c>
      <c r="O2" s="49">
        <v>673.364002914411</v>
      </c>
      <c r="P2" s="50">
        <v>0.32365132237872601</v>
      </c>
      <c r="Q2" s="49">
        <v>231</v>
      </c>
      <c r="R2" s="51">
        <v>0.40243902439024393</v>
      </c>
      <c r="S2" s="45">
        <v>860.18352032524501</v>
      </c>
      <c r="T2" s="39">
        <v>0.95362344489051099</v>
      </c>
      <c r="U2" s="45">
        <v>135</v>
      </c>
      <c r="V2" s="41">
        <v>0.23519163763066203</v>
      </c>
      <c r="W2" s="49">
        <v>749.28542065428405</v>
      </c>
      <c r="X2" s="50">
        <v>0.13846520595574399</v>
      </c>
      <c r="Y2" s="49">
        <v>439</v>
      </c>
      <c r="Z2" s="51">
        <v>0.76480836236933802</v>
      </c>
    </row>
    <row r="3" spans="1:26" x14ac:dyDescent="0.25">
      <c r="A3" s="45">
        <v>2022</v>
      </c>
      <c r="B3" s="45">
        <v>18</v>
      </c>
      <c r="C3" t="s">
        <v>180</v>
      </c>
      <c r="D3" t="s">
        <v>336</v>
      </c>
      <c r="E3" t="s">
        <v>337</v>
      </c>
      <c r="F3" t="s">
        <v>12</v>
      </c>
      <c r="G3" s="49">
        <v>467.56322707975602</v>
      </c>
      <c r="H3" s="50">
        <v>0.37147871363447599</v>
      </c>
      <c r="I3" s="49">
        <v>145</v>
      </c>
      <c r="J3" s="51">
        <v>0.35980148883374691</v>
      </c>
      <c r="K3" s="45">
        <v>788.46081252770296</v>
      </c>
      <c r="L3" s="39">
        <v>0.91443754257493404</v>
      </c>
      <c r="M3" s="45">
        <v>122</v>
      </c>
      <c r="N3" s="41">
        <v>0.30272952853598017</v>
      </c>
      <c r="O3" s="49">
        <v>300.65965538043599</v>
      </c>
      <c r="P3" s="50">
        <v>0.228201582326373</v>
      </c>
      <c r="Q3" s="49">
        <v>136</v>
      </c>
      <c r="R3" s="51">
        <v>0.33746898263027297</v>
      </c>
      <c r="S3" s="45">
        <v>761.04200832035701</v>
      </c>
      <c r="T3" s="39">
        <v>1.2364365078511701</v>
      </c>
      <c r="U3" s="45">
        <v>88</v>
      </c>
      <c r="V3" s="41">
        <v>0.21836228287841192</v>
      </c>
      <c r="W3" s="49">
        <v>795.64168666753801</v>
      </c>
      <c r="X3" s="50">
        <v>0.27529044645797401</v>
      </c>
      <c r="Y3" s="49">
        <v>315</v>
      </c>
      <c r="Z3" s="51">
        <v>0.78163771712158814</v>
      </c>
    </row>
    <row r="4" spans="1:26" x14ac:dyDescent="0.25">
      <c r="A4" s="45">
        <v>2022</v>
      </c>
      <c r="B4" s="45">
        <v>18</v>
      </c>
      <c r="C4" t="s">
        <v>168</v>
      </c>
      <c r="D4" t="s">
        <v>338</v>
      </c>
      <c r="E4" t="s">
        <v>339</v>
      </c>
      <c r="F4" t="s">
        <v>16</v>
      </c>
      <c r="G4" s="49">
        <v>875.61017742736101</v>
      </c>
      <c r="H4" s="50">
        <v>0.39017544212916899</v>
      </c>
      <c r="I4" s="49">
        <v>249</v>
      </c>
      <c r="J4" s="51">
        <v>0.38307692307692309</v>
      </c>
      <c r="K4" s="45">
        <v>310.507547752427</v>
      </c>
      <c r="L4" s="39">
        <v>0.230391279188052</v>
      </c>
      <c r="M4" s="45">
        <v>127</v>
      </c>
      <c r="N4" s="41">
        <v>0.19538461538461538</v>
      </c>
      <c r="O4" s="49">
        <v>1000.1479247603301</v>
      </c>
      <c r="P4" s="50">
        <v>0.44075511122909899</v>
      </c>
      <c r="Q4" s="49">
        <v>274</v>
      </c>
      <c r="R4" s="51">
        <v>0.42153846153846153</v>
      </c>
      <c r="S4" s="45">
        <v>668.01985024928399</v>
      </c>
      <c r="T4" s="39">
        <v>1.0172265544510299</v>
      </c>
      <c r="U4" s="45">
        <v>96</v>
      </c>
      <c r="V4" s="41">
        <v>0.14769230769230771</v>
      </c>
      <c r="W4" s="49">
        <v>1518.2457996908299</v>
      </c>
      <c r="X4" s="50">
        <v>0.28054343097884099</v>
      </c>
      <c r="Y4" s="49">
        <v>554</v>
      </c>
      <c r="Z4" s="51">
        <v>0.85230769230769232</v>
      </c>
    </row>
    <row r="5" spans="1:26" x14ac:dyDescent="0.25">
      <c r="A5" s="45">
        <v>2022</v>
      </c>
      <c r="B5" s="45">
        <v>18</v>
      </c>
      <c r="C5" t="s">
        <v>183</v>
      </c>
      <c r="D5" t="s">
        <v>312</v>
      </c>
      <c r="E5" t="s">
        <v>313</v>
      </c>
      <c r="F5" t="s">
        <v>22</v>
      </c>
      <c r="G5" s="49">
        <v>294.37234817411701</v>
      </c>
      <c r="H5" s="50">
        <v>0.14329718607931499</v>
      </c>
      <c r="I5" s="49">
        <v>196</v>
      </c>
      <c r="J5" s="51">
        <v>0.39918533604887985</v>
      </c>
      <c r="K5" s="45">
        <v>135.100122615196</v>
      </c>
      <c r="L5" s="39">
        <v>9.3331661559528406E-2</v>
      </c>
      <c r="M5" s="45">
        <v>106</v>
      </c>
      <c r="N5" s="41">
        <v>0.21588594704684319</v>
      </c>
      <c r="O5" s="49">
        <v>326.73285414413999</v>
      </c>
      <c r="P5" s="50">
        <v>0.15864504810427901</v>
      </c>
      <c r="Q5" s="49">
        <v>189</v>
      </c>
      <c r="R5" s="51">
        <v>0.38492871690427699</v>
      </c>
      <c r="S5" s="45">
        <v>650.73318684866399</v>
      </c>
      <c r="T5" s="39">
        <v>0.77894701225506302</v>
      </c>
      <c r="U5" s="45">
        <v>121</v>
      </c>
      <c r="V5" s="41">
        <v>0.24643584521384929</v>
      </c>
      <c r="W5" s="49">
        <v>105.47213808479</v>
      </c>
      <c r="X5" s="50">
        <v>-6.5419759187961293E-2</v>
      </c>
      <c r="Y5" s="49">
        <v>370</v>
      </c>
      <c r="Z5" s="51">
        <v>0.75356415478615069</v>
      </c>
    </row>
    <row r="6" spans="1:26" x14ac:dyDescent="0.25">
      <c r="A6" s="45">
        <v>2022</v>
      </c>
      <c r="B6" s="45">
        <v>18</v>
      </c>
      <c r="C6" t="s">
        <v>187</v>
      </c>
      <c r="D6" t="s">
        <v>340</v>
      </c>
      <c r="E6" t="s">
        <v>341</v>
      </c>
      <c r="F6" t="s">
        <v>4</v>
      </c>
      <c r="G6" s="49">
        <v>501.35738482558099</v>
      </c>
      <c r="H6" s="50">
        <v>0.258430114335918</v>
      </c>
      <c r="I6" s="49">
        <v>212</v>
      </c>
      <c r="J6" s="51">
        <v>0.36933797909407667</v>
      </c>
      <c r="K6" s="45">
        <v>424.93053554209501</v>
      </c>
      <c r="L6" s="39">
        <v>0.43379217173192802</v>
      </c>
      <c r="M6" s="45">
        <v>124</v>
      </c>
      <c r="N6" s="41">
        <v>0.21602787456445993</v>
      </c>
      <c r="O6" s="49">
        <v>720.17688484448001</v>
      </c>
      <c r="P6" s="50">
        <v>0.34533846098075899</v>
      </c>
      <c r="Q6" s="49">
        <v>238</v>
      </c>
      <c r="R6" s="51">
        <v>0.41463414634146339</v>
      </c>
      <c r="S6" s="45">
        <v>642.56798914440503</v>
      </c>
      <c r="T6" s="39">
        <v>0.93550864209243201</v>
      </c>
      <c r="U6" s="45">
        <v>95</v>
      </c>
      <c r="V6" s="41">
        <v>0.16550522648083624</v>
      </c>
      <c r="W6" s="49">
        <v>1003.89681606775</v>
      </c>
      <c r="X6" s="50">
        <v>0.21264396449772899</v>
      </c>
      <c r="Y6" s="49">
        <v>479</v>
      </c>
      <c r="Z6" s="51">
        <v>0.83449477351916379</v>
      </c>
    </row>
    <row r="7" spans="1:26" x14ac:dyDescent="0.25">
      <c r="A7" s="45">
        <v>2022</v>
      </c>
      <c r="B7" s="45">
        <v>18</v>
      </c>
      <c r="C7" t="s">
        <v>184</v>
      </c>
      <c r="D7" t="s">
        <v>310</v>
      </c>
      <c r="E7" t="s">
        <v>311</v>
      </c>
      <c r="F7" t="s">
        <v>13</v>
      </c>
      <c r="G7" s="49">
        <v>166.378749981341</v>
      </c>
      <c r="H7" s="50">
        <v>3.7901280161013802E-2</v>
      </c>
      <c r="I7" s="49">
        <v>187</v>
      </c>
      <c r="J7" s="51">
        <v>0.36956521739130432</v>
      </c>
      <c r="K7" s="45">
        <v>169.430371003391</v>
      </c>
      <c r="L7" s="39">
        <v>7.7927031234936203E-2</v>
      </c>
      <c r="M7" s="45">
        <v>145</v>
      </c>
      <c r="N7" s="41">
        <v>0.2865612648221344</v>
      </c>
      <c r="O7" s="49">
        <v>557.94732317111902</v>
      </c>
      <c r="P7" s="50">
        <v>0.39251601729506203</v>
      </c>
      <c r="Q7" s="49">
        <v>174</v>
      </c>
      <c r="R7" s="51">
        <v>0.34387351778656128</v>
      </c>
      <c r="S7" s="45">
        <v>563.77935749566996</v>
      </c>
      <c r="T7" s="39">
        <v>0.720056036596327</v>
      </c>
      <c r="U7" s="45">
        <v>112</v>
      </c>
      <c r="V7" s="41">
        <v>0.22134387351778656</v>
      </c>
      <c r="W7" s="49">
        <v>329.97708666018201</v>
      </c>
      <c r="X7" s="50">
        <v>2.3927847645057499E-2</v>
      </c>
      <c r="Y7" s="49">
        <v>394</v>
      </c>
      <c r="Z7" s="51">
        <v>0.77865612648221338</v>
      </c>
    </row>
    <row r="8" spans="1:26" x14ac:dyDescent="0.25">
      <c r="A8" s="45">
        <v>2022</v>
      </c>
      <c r="B8" s="45">
        <v>18</v>
      </c>
      <c r="C8" t="s">
        <v>166</v>
      </c>
      <c r="D8" t="s">
        <v>316</v>
      </c>
      <c r="E8" t="s">
        <v>317</v>
      </c>
      <c r="F8" t="s">
        <v>2</v>
      </c>
      <c r="G8" s="49">
        <v>532.15473406755598</v>
      </c>
      <c r="H8" s="50">
        <v>0.16808857261208199</v>
      </c>
      <c r="I8" s="49">
        <v>285</v>
      </c>
      <c r="J8" s="51">
        <v>0.38409703504043125</v>
      </c>
      <c r="K8" s="45">
        <v>396.407080190888</v>
      </c>
      <c r="L8" s="39">
        <v>0.20828737291076099</v>
      </c>
      <c r="M8" s="45">
        <v>194</v>
      </c>
      <c r="N8" s="41">
        <v>0.26145552560646901</v>
      </c>
      <c r="O8" s="49">
        <v>599.19838636176303</v>
      </c>
      <c r="P8" s="50">
        <v>0.22373979249821199</v>
      </c>
      <c r="Q8" s="49">
        <v>263</v>
      </c>
      <c r="R8" s="51">
        <v>0.35444743935309975</v>
      </c>
      <c r="S8" s="45">
        <v>549.600649375285</v>
      </c>
      <c r="T8" s="39">
        <v>0.60722967859309795</v>
      </c>
      <c r="U8" s="45">
        <v>116</v>
      </c>
      <c r="V8" s="41">
        <v>0.15633423180592992</v>
      </c>
      <c r="W8" s="49">
        <v>978.15955124492098</v>
      </c>
      <c r="X8" s="50">
        <v>0.123335659385807</v>
      </c>
      <c r="Y8" s="49">
        <v>626</v>
      </c>
      <c r="Z8" s="51">
        <v>0.84366576819407013</v>
      </c>
    </row>
    <row r="9" spans="1:26" x14ac:dyDescent="0.25">
      <c r="A9" s="45">
        <v>2022</v>
      </c>
      <c r="B9" s="45">
        <v>18</v>
      </c>
      <c r="C9" t="s">
        <v>177</v>
      </c>
      <c r="D9" t="s">
        <v>342</v>
      </c>
      <c r="E9" t="s">
        <v>343</v>
      </c>
      <c r="F9" t="s">
        <v>6</v>
      </c>
      <c r="G9" s="49">
        <v>420.69785288240098</v>
      </c>
      <c r="H9" s="50">
        <v>0.22594366557200199</v>
      </c>
      <c r="I9" s="49">
        <v>199</v>
      </c>
      <c r="J9" s="51">
        <v>0.42703862660944208</v>
      </c>
      <c r="K9" s="45">
        <v>495.73381701521203</v>
      </c>
      <c r="L9" s="39">
        <v>0.79973950820047901</v>
      </c>
      <c r="M9" s="45">
        <v>82</v>
      </c>
      <c r="N9" s="41">
        <v>0.17596566523605151</v>
      </c>
      <c r="O9" s="49">
        <v>414.22501048779202</v>
      </c>
      <c r="P9" s="50">
        <v>0.230178818620832</v>
      </c>
      <c r="Q9" s="49">
        <v>185</v>
      </c>
      <c r="R9" s="51">
        <v>0.39699570815450641</v>
      </c>
      <c r="S9" s="45">
        <v>539.23722545025601</v>
      </c>
      <c r="T9" s="39">
        <v>0.94987063229836899</v>
      </c>
      <c r="U9" s="45">
        <v>84</v>
      </c>
      <c r="V9" s="41">
        <v>0.18025751072961374</v>
      </c>
      <c r="W9" s="49">
        <v>791.41945493515004</v>
      </c>
      <c r="X9" s="50">
        <v>0.20570912318873499</v>
      </c>
      <c r="Y9" s="49">
        <v>382</v>
      </c>
      <c r="Z9" s="51">
        <v>0.81974248927038629</v>
      </c>
    </row>
    <row r="10" spans="1:26" x14ac:dyDescent="0.25">
      <c r="A10" s="45">
        <v>2022</v>
      </c>
      <c r="B10" s="45">
        <v>18</v>
      </c>
      <c r="C10" t="s">
        <v>193</v>
      </c>
      <c r="D10" t="s">
        <v>344</v>
      </c>
      <c r="E10" t="s">
        <v>345</v>
      </c>
      <c r="F10" t="s">
        <v>25</v>
      </c>
      <c r="G10" s="49">
        <v>648.35260888847995</v>
      </c>
      <c r="H10" s="50">
        <v>0.355533782104686</v>
      </c>
      <c r="I10" s="49">
        <v>211</v>
      </c>
      <c r="J10" s="51">
        <v>0.34477124183006536</v>
      </c>
      <c r="K10" s="45">
        <v>383.71619639301002</v>
      </c>
      <c r="L10" s="39">
        <v>0.33121895448212202</v>
      </c>
      <c r="M10" s="45">
        <v>134</v>
      </c>
      <c r="N10" s="41">
        <v>0.21895424836601307</v>
      </c>
      <c r="O10" s="49">
        <v>687.75514830270004</v>
      </c>
      <c r="P10" s="50">
        <v>0.27177121206857102</v>
      </c>
      <c r="Q10" s="49">
        <v>267</v>
      </c>
      <c r="R10" s="51">
        <v>0.43627450980392157</v>
      </c>
      <c r="S10" s="45">
        <v>538.68569598395197</v>
      </c>
      <c r="T10" s="39">
        <v>0.82044425413905497</v>
      </c>
      <c r="U10" s="45">
        <v>85</v>
      </c>
      <c r="V10" s="41">
        <v>0.1388888888888889</v>
      </c>
      <c r="W10" s="49">
        <v>1181.13825760024</v>
      </c>
      <c r="X10" s="50">
        <v>0.22876557177031601</v>
      </c>
      <c r="Y10" s="49">
        <v>527</v>
      </c>
      <c r="Z10" s="51">
        <v>0.86111111111111116</v>
      </c>
    </row>
    <row r="11" spans="1:26" x14ac:dyDescent="0.25">
      <c r="A11" s="45">
        <v>2022</v>
      </c>
      <c r="B11" s="45">
        <v>18</v>
      </c>
      <c r="C11" t="s">
        <v>190</v>
      </c>
      <c r="D11" t="s">
        <v>308</v>
      </c>
      <c r="E11" t="s">
        <v>309</v>
      </c>
      <c r="F11" t="s">
        <v>11</v>
      </c>
      <c r="G11" s="49">
        <v>741.46484420782804</v>
      </c>
      <c r="H11" s="50">
        <v>0.32425482688434498</v>
      </c>
      <c r="I11" s="49">
        <v>262</v>
      </c>
      <c r="J11" s="51">
        <v>0.40307692307692305</v>
      </c>
      <c r="K11" s="45">
        <v>318.98069776615699</v>
      </c>
      <c r="L11" s="39">
        <v>0.259119440582529</v>
      </c>
      <c r="M11" s="45">
        <v>134</v>
      </c>
      <c r="N11" s="41">
        <v>0.20615384615384616</v>
      </c>
      <c r="O11" s="49">
        <v>452.10815121490901</v>
      </c>
      <c r="P11" s="50">
        <v>0.158668832308414</v>
      </c>
      <c r="Q11" s="49">
        <v>254</v>
      </c>
      <c r="R11" s="51">
        <v>0.39076923076923076</v>
      </c>
      <c r="S11" s="45">
        <v>526.03158783825904</v>
      </c>
      <c r="T11" s="39">
        <v>0.64172368781545097</v>
      </c>
      <c r="U11" s="45">
        <v>108</v>
      </c>
      <c r="V11" s="41">
        <v>0.16615384615384615</v>
      </c>
      <c r="W11" s="49">
        <v>986.52210535063398</v>
      </c>
      <c r="X11" s="50">
        <v>0.16740367201207801</v>
      </c>
      <c r="Y11" s="49">
        <v>542</v>
      </c>
      <c r="Z11" s="51">
        <v>0.83384615384615379</v>
      </c>
    </row>
    <row r="12" spans="1:26" x14ac:dyDescent="0.25">
      <c r="A12" s="45">
        <v>2022</v>
      </c>
      <c r="B12" s="45">
        <v>18</v>
      </c>
      <c r="C12" t="s">
        <v>169</v>
      </c>
      <c r="D12" t="s">
        <v>332</v>
      </c>
      <c r="E12" t="s">
        <v>333</v>
      </c>
      <c r="F12" t="s">
        <v>21</v>
      </c>
      <c r="G12" s="49">
        <v>492.996198415886</v>
      </c>
      <c r="H12" s="50">
        <v>0.21704027372510701</v>
      </c>
      <c r="I12" s="49">
        <v>229</v>
      </c>
      <c r="J12" s="51">
        <v>0.38617200674536256</v>
      </c>
      <c r="K12" s="45">
        <v>699.26411583419997</v>
      </c>
      <c r="L12" s="39">
        <v>0.75436411289824201</v>
      </c>
      <c r="M12" s="45">
        <v>124</v>
      </c>
      <c r="N12" s="41">
        <v>0.20910623946037099</v>
      </c>
      <c r="O12" s="49">
        <v>728.87158696628603</v>
      </c>
      <c r="P12" s="50">
        <v>0.34184974708627203</v>
      </c>
      <c r="Q12" s="49">
        <v>240</v>
      </c>
      <c r="R12" s="51">
        <v>0.40472175379426645</v>
      </c>
      <c r="S12" s="45">
        <v>518.06351659009601</v>
      </c>
      <c r="T12" s="39">
        <v>0.73407092921537098</v>
      </c>
      <c r="U12" s="45">
        <v>91</v>
      </c>
      <c r="V12" s="41">
        <v>0.15345699831365936</v>
      </c>
      <c r="W12" s="49">
        <v>1403.06838462628</v>
      </c>
      <c r="X12" s="50">
        <v>0.31324865999015</v>
      </c>
      <c r="Y12" s="49">
        <v>502</v>
      </c>
      <c r="Z12" s="51">
        <v>0.84654300168634067</v>
      </c>
    </row>
    <row r="13" spans="1:26" x14ac:dyDescent="0.25">
      <c r="A13" s="45">
        <v>2022</v>
      </c>
      <c r="B13" s="45">
        <v>18</v>
      </c>
      <c r="C13" t="s">
        <v>165</v>
      </c>
      <c r="D13" t="s">
        <v>314</v>
      </c>
      <c r="E13" t="s">
        <v>315</v>
      </c>
      <c r="F13" t="s">
        <v>20</v>
      </c>
      <c r="G13" s="49">
        <v>323.077957283854</v>
      </c>
      <c r="H13" s="50">
        <v>0.12862496192457901</v>
      </c>
      <c r="I13" s="49">
        <v>197</v>
      </c>
      <c r="J13" s="51">
        <v>0.36014625228519198</v>
      </c>
      <c r="K13" s="45">
        <v>351.83031650404303</v>
      </c>
      <c r="L13" s="39">
        <v>0.27050723085494499</v>
      </c>
      <c r="M13" s="45">
        <v>146</v>
      </c>
      <c r="N13" s="41">
        <v>0.26691042047531993</v>
      </c>
      <c r="O13" s="49">
        <v>356.166859099639</v>
      </c>
      <c r="P13" s="50">
        <v>0.148054391576732</v>
      </c>
      <c r="Q13" s="49">
        <v>204</v>
      </c>
      <c r="R13" s="51">
        <v>0.37294332723948814</v>
      </c>
      <c r="S13" s="45">
        <v>500.59562353303897</v>
      </c>
      <c r="T13" s="39">
        <v>0.55291470934589904</v>
      </c>
      <c r="U13" s="45">
        <v>119</v>
      </c>
      <c r="V13" s="41">
        <v>0.21755027422303475</v>
      </c>
      <c r="W13" s="49">
        <v>530.47950935449705</v>
      </c>
      <c r="X13" s="50">
        <v>7.2386677761600696E-2</v>
      </c>
      <c r="Y13" s="49">
        <v>428</v>
      </c>
      <c r="Z13" s="51">
        <v>0.78244972577696525</v>
      </c>
    </row>
    <row r="14" spans="1:26" x14ac:dyDescent="0.25">
      <c r="A14" s="45">
        <v>2022</v>
      </c>
      <c r="B14" s="45">
        <v>18</v>
      </c>
      <c r="C14" t="s">
        <v>162</v>
      </c>
      <c r="D14" t="s">
        <v>346</v>
      </c>
      <c r="E14" t="s">
        <v>347</v>
      </c>
      <c r="F14" t="s">
        <v>15</v>
      </c>
      <c r="G14" s="49">
        <v>434.61279592515098</v>
      </c>
      <c r="H14" s="50">
        <v>0.132959477860253</v>
      </c>
      <c r="I14" s="49">
        <v>274</v>
      </c>
      <c r="J14" s="51">
        <v>0.38975817923186346</v>
      </c>
      <c r="K14" s="45">
        <v>211.250168378224</v>
      </c>
      <c r="L14" s="39">
        <v>0.19387920174857701</v>
      </c>
      <c r="M14" s="45">
        <v>109</v>
      </c>
      <c r="N14" s="41">
        <v>0.155049786628734</v>
      </c>
      <c r="O14" s="49">
        <v>641.93633228419799</v>
      </c>
      <c r="P14" s="50">
        <v>0.19293827477606501</v>
      </c>
      <c r="Q14" s="49">
        <v>320</v>
      </c>
      <c r="R14" s="51">
        <v>0.45519203413940257</v>
      </c>
      <c r="S14" s="45">
        <v>460.70769798999697</v>
      </c>
      <c r="T14" s="39">
        <v>0.62817366336651204</v>
      </c>
      <c r="U14" s="45">
        <v>100</v>
      </c>
      <c r="V14" s="41">
        <v>0.14224751066856331</v>
      </c>
      <c r="W14" s="49">
        <v>827.09159859757597</v>
      </c>
      <c r="X14" s="50">
        <v>9.7628012790109103E-2</v>
      </c>
      <c r="Y14" s="49">
        <v>603</v>
      </c>
      <c r="Z14" s="51">
        <v>0.85775248933143666</v>
      </c>
    </row>
    <row r="15" spans="1:26" x14ac:dyDescent="0.25">
      <c r="A15" s="45">
        <v>2022</v>
      </c>
      <c r="B15" s="45">
        <v>18</v>
      </c>
      <c r="C15" t="s">
        <v>170</v>
      </c>
      <c r="D15" t="s">
        <v>348</v>
      </c>
      <c r="E15" t="s">
        <v>349</v>
      </c>
      <c r="F15" t="s">
        <v>17</v>
      </c>
      <c r="G15" s="49">
        <v>522.21008059971098</v>
      </c>
      <c r="H15" s="50">
        <v>0.28443497920757499</v>
      </c>
      <c r="I15" s="49">
        <v>209</v>
      </c>
      <c r="J15" s="51">
        <v>0.35849056603773582</v>
      </c>
      <c r="K15" s="45">
        <v>417.640157367857</v>
      </c>
      <c r="L15" s="39">
        <v>0.44497107946393399</v>
      </c>
      <c r="M15" s="45">
        <v>120</v>
      </c>
      <c r="N15" s="41">
        <v>0.2058319039451115</v>
      </c>
      <c r="O15" s="49">
        <v>611.02884426823005</v>
      </c>
      <c r="P15" s="50">
        <v>0.25601825197154998</v>
      </c>
      <c r="Q15" s="49">
        <v>254</v>
      </c>
      <c r="R15" s="51">
        <v>0.43567753001715265</v>
      </c>
      <c r="S15" s="45">
        <v>430.557111750442</v>
      </c>
      <c r="T15" s="39">
        <v>0.63284353381306602</v>
      </c>
      <c r="U15" s="45">
        <v>97</v>
      </c>
      <c r="V15" s="41">
        <v>0.16638078902229847</v>
      </c>
      <c r="W15" s="49">
        <v>1120.32197048536</v>
      </c>
      <c r="X15" s="50">
        <v>0.24375946918470801</v>
      </c>
      <c r="Y15" s="49">
        <v>486</v>
      </c>
      <c r="Z15" s="51">
        <v>0.83361921097770153</v>
      </c>
    </row>
    <row r="16" spans="1:26" x14ac:dyDescent="0.25">
      <c r="A16" s="45">
        <v>2022</v>
      </c>
      <c r="B16" s="45">
        <v>18</v>
      </c>
      <c r="C16" t="s">
        <v>160</v>
      </c>
      <c r="D16" t="s">
        <v>350</v>
      </c>
      <c r="E16" t="s">
        <v>351</v>
      </c>
      <c r="F16" t="s">
        <v>19</v>
      </c>
      <c r="G16" s="49">
        <v>-79.172634195049895</v>
      </c>
      <c r="H16" s="50">
        <v>-0.17429908952472001</v>
      </c>
      <c r="I16" s="49">
        <v>199</v>
      </c>
      <c r="J16" s="51">
        <v>0.40946502057613171</v>
      </c>
      <c r="K16" s="45">
        <v>193.54737935675701</v>
      </c>
      <c r="L16" s="39">
        <v>0.25198858663557</v>
      </c>
      <c r="M16" s="45">
        <v>91</v>
      </c>
      <c r="N16" s="41">
        <v>0.18724279835390947</v>
      </c>
      <c r="O16" s="49">
        <v>292.95504375585199</v>
      </c>
      <c r="P16" s="50">
        <v>0.127767322035923</v>
      </c>
      <c r="Q16" s="49">
        <v>196</v>
      </c>
      <c r="R16" s="51">
        <v>0.40329218106995884</v>
      </c>
      <c r="S16" s="45">
        <v>403.838726613456</v>
      </c>
      <c r="T16" s="39">
        <v>0.51847529777023804</v>
      </c>
      <c r="U16" s="45">
        <v>103</v>
      </c>
      <c r="V16" s="41">
        <v>0.21193415637860083</v>
      </c>
      <c r="W16" s="49">
        <v>3.4910623041027899</v>
      </c>
      <c r="X16" s="50">
        <v>-0.10990789478009901</v>
      </c>
      <c r="Y16" s="49">
        <v>383</v>
      </c>
      <c r="Z16" s="51">
        <v>0.7880658436213992</v>
      </c>
    </row>
    <row r="17" spans="1:26" x14ac:dyDescent="0.25">
      <c r="A17" s="45">
        <v>2022</v>
      </c>
      <c r="B17" s="45">
        <v>18</v>
      </c>
      <c r="C17" t="s">
        <v>176</v>
      </c>
      <c r="D17" t="s">
        <v>352</v>
      </c>
      <c r="E17" t="s">
        <v>353</v>
      </c>
      <c r="F17" t="s">
        <v>26</v>
      </c>
      <c r="G17" s="49">
        <v>224.25503192681799</v>
      </c>
      <c r="H17" s="50">
        <v>0.177935981819659</v>
      </c>
      <c r="I17" s="49">
        <v>125</v>
      </c>
      <c r="J17" s="51">
        <v>0.38940809968847351</v>
      </c>
      <c r="K17" s="45">
        <v>31.626954775743702</v>
      </c>
      <c r="L17" s="39">
        <v>-1.6968244820292602E-2</v>
      </c>
      <c r="M17" s="45">
        <v>58</v>
      </c>
      <c r="N17" s="41">
        <v>0.18068535825545171</v>
      </c>
      <c r="O17" s="49">
        <v>148.49624219224901</v>
      </c>
      <c r="P17" s="50">
        <v>6.0023249645170099E-2</v>
      </c>
      <c r="Q17" s="49">
        <v>138</v>
      </c>
      <c r="R17" s="51">
        <v>0.42990654205607476</v>
      </c>
      <c r="S17" s="45">
        <v>400.24570004549599</v>
      </c>
      <c r="T17" s="39">
        <v>0.75096994365803804</v>
      </c>
      <c r="U17" s="45">
        <v>72</v>
      </c>
      <c r="V17" s="41">
        <v>0.22429906542056074</v>
      </c>
      <c r="W17" s="49">
        <v>4.1325288493137302</v>
      </c>
      <c r="X17" s="50">
        <v>-0.108645440409585</v>
      </c>
      <c r="Y17" s="49">
        <v>249</v>
      </c>
      <c r="Z17" s="51">
        <v>0.77570093457943923</v>
      </c>
    </row>
    <row r="18" spans="1:26" x14ac:dyDescent="0.25">
      <c r="A18" s="45">
        <v>2022</v>
      </c>
      <c r="B18" s="45">
        <v>18</v>
      </c>
      <c r="C18" t="s">
        <v>188</v>
      </c>
      <c r="D18" t="s">
        <v>354</v>
      </c>
      <c r="E18" t="s">
        <v>355</v>
      </c>
      <c r="F18" t="s">
        <v>24</v>
      </c>
      <c r="G18" s="49">
        <v>359.772905829401</v>
      </c>
      <c r="H18" s="50">
        <v>0.32511079323392</v>
      </c>
      <c r="I18" s="49">
        <v>131</v>
      </c>
      <c r="J18" s="51">
        <v>0.3512064343163539</v>
      </c>
      <c r="K18" s="45">
        <v>277.88539393417801</v>
      </c>
      <c r="L18" s="39">
        <v>0.52236234453730102</v>
      </c>
      <c r="M18" s="45">
        <v>71</v>
      </c>
      <c r="N18" s="41">
        <v>0.19034852546916889</v>
      </c>
      <c r="O18" s="49">
        <v>410.76161911355399</v>
      </c>
      <c r="P18" s="50">
        <v>0.26234771301850202</v>
      </c>
      <c r="Q18" s="49">
        <v>171</v>
      </c>
      <c r="R18" s="51">
        <v>0.45844504021447718</v>
      </c>
      <c r="S18" s="45">
        <v>339.01112284539897</v>
      </c>
      <c r="T18" s="39">
        <v>0.54690883292245795</v>
      </c>
      <c r="U18" s="45">
        <v>80</v>
      </c>
      <c r="V18" s="41">
        <v>0.21447721179624665</v>
      </c>
      <c r="W18" s="49">
        <v>709.408796031733</v>
      </c>
      <c r="X18" s="50">
        <v>0.272742963398306</v>
      </c>
      <c r="Y18" s="49">
        <v>293</v>
      </c>
      <c r="Z18" s="51">
        <v>0.78552278820375332</v>
      </c>
    </row>
    <row r="19" spans="1:26" x14ac:dyDescent="0.25">
      <c r="A19" s="45">
        <v>2022</v>
      </c>
      <c r="B19" s="45">
        <v>18</v>
      </c>
      <c r="C19" t="s">
        <v>185</v>
      </c>
      <c r="D19" t="s">
        <v>318</v>
      </c>
      <c r="E19" t="s">
        <v>319</v>
      </c>
      <c r="F19" t="s">
        <v>23</v>
      </c>
      <c r="G19" s="49">
        <v>346.00342058497802</v>
      </c>
      <c r="H19" s="50">
        <v>0.26893257587316499</v>
      </c>
      <c r="I19" s="49">
        <v>146</v>
      </c>
      <c r="J19" s="51">
        <v>0.36499999999999999</v>
      </c>
      <c r="K19" s="45">
        <v>177.33485433703299</v>
      </c>
      <c r="L19" s="39">
        <v>0.15970048407851101</v>
      </c>
      <c r="M19" s="45">
        <v>102</v>
      </c>
      <c r="N19" s="41">
        <v>0.255</v>
      </c>
      <c r="O19" s="49">
        <v>352.67717706623102</v>
      </c>
      <c r="P19" s="50">
        <v>0.23495926403939801</v>
      </c>
      <c r="Q19" s="49">
        <v>152</v>
      </c>
      <c r="R19" s="51">
        <v>0.38</v>
      </c>
      <c r="S19" s="45">
        <v>286.80090450246399</v>
      </c>
      <c r="T19" s="39">
        <v>0.66912661964161801</v>
      </c>
      <c r="U19" s="45">
        <v>62</v>
      </c>
      <c r="V19" s="41">
        <v>0.155</v>
      </c>
      <c r="W19" s="49">
        <v>589.21454748577798</v>
      </c>
      <c r="X19" s="50">
        <v>0.15465419070022601</v>
      </c>
      <c r="Y19" s="49">
        <v>338</v>
      </c>
      <c r="Z19" s="51">
        <v>0.84499999999999997</v>
      </c>
    </row>
    <row r="20" spans="1:26" x14ac:dyDescent="0.25">
      <c r="A20" s="45">
        <v>2022</v>
      </c>
      <c r="B20" s="45">
        <v>18</v>
      </c>
      <c r="C20" t="s">
        <v>186</v>
      </c>
      <c r="D20" t="s">
        <v>356</v>
      </c>
      <c r="E20" t="s">
        <v>357</v>
      </c>
      <c r="F20" t="s">
        <v>0</v>
      </c>
      <c r="G20" s="49">
        <v>140.78699501098501</v>
      </c>
      <c r="H20" s="50">
        <v>0.16899838802151401</v>
      </c>
      <c r="I20" s="49">
        <v>80</v>
      </c>
      <c r="J20" s="51">
        <v>0.31128404669260701</v>
      </c>
      <c r="K20" s="45">
        <v>111.97141690669601</v>
      </c>
      <c r="L20" s="39">
        <v>0.1398037462036</v>
      </c>
      <c r="M20" s="45">
        <v>68</v>
      </c>
      <c r="N20" s="41">
        <v>0.26459143968871596</v>
      </c>
      <c r="O20" s="49">
        <v>206.42286155351599</v>
      </c>
      <c r="P20" s="50">
        <v>0.17596398625576501</v>
      </c>
      <c r="Q20" s="49">
        <v>109</v>
      </c>
      <c r="R20" s="51">
        <v>0.42412451361867703</v>
      </c>
      <c r="S20" s="45">
        <v>284.51303907766402</v>
      </c>
      <c r="T20" s="39">
        <v>0.699266021211288</v>
      </c>
      <c r="U20" s="45">
        <v>53</v>
      </c>
      <c r="V20" s="41">
        <v>0.20622568093385213</v>
      </c>
      <c r="W20" s="49">
        <v>174.668234393533</v>
      </c>
      <c r="X20" s="50">
        <v>2.14162537118678E-2</v>
      </c>
      <c r="Y20" s="49">
        <v>204</v>
      </c>
      <c r="Z20" s="51">
        <v>0.79377431906614782</v>
      </c>
    </row>
    <row r="21" spans="1:26" x14ac:dyDescent="0.25">
      <c r="A21" s="45">
        <v>2022</v>
      </c>
      <c r="B21" s="45">
        <v>18</v>
      </c>
      <c r="C21" t="s">
        <v>171</v>
      </c>
      <c r="D21" t="s">
        <v>358</v>
      </c>
      <c r="E21" t="s">
        <v>359</v>
      </c>
      <c r="F21" t="s">
        <v>172</v>
      </c>
      <c r="G21" s="49">
        <v>277.00248682675402</v>
      </c>
      <c r="H21" s="50">
        <v>0.229212950564497</v>
      </c>
      <c r="I21" s="49">
        <v>125</v>
      </c>
      <c r="J21" s="51">
        <v>0.36873156342182889</v>
      </c>
      <c r="K21" s="45">
        <v>103.92753070429301</v>
      </c>
      <c r="L21" s="39">
        <v>0.172049201902777</v>
      </c>
      <c r="M21" s="45">
        <v>62</v>
      </c>
      <c r="N21" s="41">
        <v>0.18289085545722714</v>
      </c>
      <c r="O21" s="49">
        <v>-19.897508470878901</v>
      </c>
      <c r="P21" s="50">
        <v>-0.13221624331647</v>
      </c>
      <c r="Q21" s="49">
        <v>152</v>
      </c>
      <c r="R21" s="51">
        <v>0.44837758112094395</v>
      </c>
      <c r="S21" s="45">
        <v>278.55740395824699</v>
      </c>
      <c r="T21" s="39">
        <v>0.61737364216935198</v>
      </c>
      <c r="U21" s="45">
        <v>62</v>
      </c>
      <c r="V21" s="41">
        <v>0.18289085545722714</v>
      </c>
      <c r="W21" s="49">
        <v>82.475105101921798</v>
      </c>
      <c r="X21" s="50">
        <v>-6.4319111841295407E-2</v>
      </c>
      <c r="Y21" s="49">
        <v>277</v>
      </c>
      <c r="Z21" s="51">
        <v>0.81710914454277284</v>
      </c>
    </row>
    <row r="22" spans="1:26" x14ac:dyDescent="0.25">
      <c r="A22" s="45">
        <v>2022</v>
      </c>
      <c r="B22" s="45">
        <v>18</v>
      </c>
      <c r="C22" t="s">
        <v>174</v>
      </c>
      <c r="D22" t="s">
        <v>326</v>
      </c>
      <c r="E22" t="s">
        <v>327</v>
      </c>
      <c r="F22" t="s">
        <v>1</v>
      </c>
      <c r="G22" s="49">
        <v>230.32450586193701</v>
      </c>
      <c r="H22" s="50">
        <v>0.16274997011106199</v>
      </c>
      <c r="I22" s="49">
        <v>130</v>
      </c>
      <c r="J22" s="51">
        <v>0.3987730061349693</v>
      </c>
      <c r="K22" s="45">
        <v>379.363177443832</v>
      </c>
      <c r="L22" s="39">
        <v>0.63768327509948797</v>
      </c>
      <c r="M22" s="45">
        <v>77</v>
      </c>
      <c r="N22" s="41">
        <v>0.2361963190184049</v>
      </c>
      <c r="O22" s="49">
        <v>254.84134301377699</v>
      </c>
      <c r="P22" s="50">
        <v>0.22955648992088401</v>
      </c>
      <c r="Q22" s="49">
        <v>119</v>
      </c>
      <c r="R22" s="51">
        <v>0.36503067484662577</v>
      </c>
      <c r="S22" s="45">
        <v>255.402539383983</v>
      </c>
      <c r="T22" s="39">
        <v>0.67493109777560001</v>
      </c>
      <c r="U22" s="45">
        <v>50</v>
      </c>
      <c r="V22" s="41">
        <v>0.15337423312883436</v>
      </c>
      <c r="W22" s="49">
        <v>609.12648693556196</v>
      </c>
      <c r="X22" s="50">
        <v>0.23289225902126501</v>
      </c>
      <c r="Y22" s="49">
        <v>276</v>
      </c>
      <c r="Z22" s="51">
        <v>0.84662576687116564</v>
      </c>
    </row>
    <row r="23" spans="1:26" x14ac:dyDescent="0.25">
      <c r="A23" s="45">
        <v>2022</v>
      </c>
      <c r="B23" s="45">
        <v>18</v>
      </c>
      <c r="C23" t="s">
        <v>164</v>
      </c>
      <c r="D23" t="s">
        <v>328</v>
      </c>
      <c r="E23" t="s">
        <v>329</v>
      </c>
      <c r="F23" t="s">
        <v>0</v>
      </c>
      <c r="G23" s="49">
        <v>116.001004898556</v>
      </c>
      <c r="H23" s="50">
        <v>8.6735235165343996E-2</v>
      </c>
      <c r="I23" s="49">
        <v>89</v>
      </c>
      <c r="J23" s="51">
        <v>0.32129963898916969</v>
      </c>
      <c r="K23" s="45">
        <v>41.587678026247602</v>
      </c>
      <c r="L23" s="39">
        <v>-2.3217687564669302E-2</v>
      </c>
      <c r="M23" s="45">
        <v>72</v>
      </c>
      <c r="N23" s="41">
        <v>0.25992779783393499</v>
      </c>
      <c r="O23" s="49">
        <v>162.13950504840699</v>
      </c>
      <c r="P23" s="50">
        <v>0.10577860754617401</v>
      </c>
      <c r="Q23" s="49">
        <v>116</v>
      </c>
      <c r="R23" s="51">
        <v>0.41877256317689532</v>
      </c>
      <c r="S23" s="45">
        <v>232.00114737854</v>
      </c>
      <c r="T23" s="39">
        <v>0.58032173534842102</v>
      </c>
      <c r="U23" s="45">
        <v>53</v>
      </c>
      <c r="V23" s="41">
        <v>0.19133574007220217</v>
      </c>
      <c r="W23" s="49">
        <v>87.727040594671806</v>
      </c>
      <c r="X23" s="50">
        <v>-5.1638642347630097E-2</v>
      </c>
      <c r="Y23" s="49">
        <v>224</v>
      </c>
      <c r="Z23" s="51">
        <v>0.80866425992779778</v>
      </c>
    </row>
    <row r="24" spans="1:26" x14ac:dyDescent="0.25">
      <c r="A24" s="45">
        <v>2022</v>
      </c>
      <c r="B24" s="45">
        <v>18</v>
      </c>
      <c r="C24" t="s">
        <v>163</v>
      </c>
      <c r="D24" t="s">
        <v>360</v>
      </c>
      <c r="E24" t="s">
        <v>361</v>
      </c>
      <c r="F24" t="s">
        <v>10</v>
      </c>
      <c r="G24" s="49">
        <v>-35.227219796121403</v>
      </c>
      <c r="H24" s="50">
        <v>-0.14256958244585699</v>
      </c>
      <c r="I24" s="49">
        <v>174</v>
      </c>
      <c r="J24" s="51">
        <v>0.39455782312925169</v>
      </c>
      <c r="K24" s="45">
        <v>209.393525056014</v>
      </c>
      <c r="L24" s="39">
        <v>0.226759453576689</v>
      </c>
      <c r="M24" s="45">
        <v>102</v>
      </c>
      <c r="N24" s="41">
        <v>0.23129251700680273</v>
      </c>
      <c r="O24" s="49">
        <v>443.53539868686698</v>
      </c>
      <c r="P24" s="50">
        <v>0.30946358305726301</v>
      </c>
      <c r="Q24" s="49">
        <v>165</v>
      </c>
      <c r="R24" s="51">
        <v>0.37414965986394561</v>
      </c>
      <c r="S24" s="45">
        <v>216.981503073488</v>
      </c>
      <c r="T24" s="39">
        <v>0.26430139778078898</v>
      </c>
      <c r="U24" s="45">
        <v>93</v>
      </c>
      <c r="V24" s="41">
        <v>0.21088435374149661</v>
      </c>
      <c r="W24" s="49">
        <v>400.72020087327098</v>
      </c>
      <c r="X24" s="50">
        <v>6.8721807806222501E-2</v>
      </c>
      <c r="Y24" s="49">
        <v>348</v>
      </c>
      <c r="Z24" s="51">
        <v>0.78911564625850339</v>
      </c>
    </row>
    <row r="25" spans="1:26" x14ac:dyDescent="0.25">
      <c r="A25" s="45">
        <v>2022</v>
      </c>
      <c r="B25" s="45">
        <v>18</v>
      </c>
      <c r="C25" t="s">
        <v>179</v>
      </c>
      <c r="D25" t="s">
        <v>322</v>
      </c>
      <c r="E25" t="s">
        <v>323</v>
      </c>
      <c r="F25" t="s">
        <v>30</v>
      </c>
      <c r="G25" s="49">
        <v>173.76161822944101</v>
      </c>
      <c r="H25" s="50">
        <v>0.12592663649791699</v>
      </c>
      <c r="I25" s="49">
        <v>114</v>
      </c>
      <c r="J25" s="51">
        <v>0.37873754152823919</v>
      </c>
      <c r="K25" s="45">
        <v>220.43345043868101</v>
      </c>
      <c r="L25" s="39">
        <v>0.362105492017751</v>
      </c>
      <c r="M25" s="45">
        <v>76</v>
      </c>
      <c r="N25" s="41">
        <v>0.25249169435215946</v>
      </c>
      <c r="O25" s="49">
        <v>367.715108190227</v>
      </c>
      <c r="P25" s="50">
        <v>0.38847261341436701</v>
      </c>
      <c r="Q25" s="49">
        <v>111</v>
      </c>
      <c r="R25" s="51">
        <v>0.3687707641196013</v>
      </c>
      <c r="S25" s="45">
        <v>209.43991613843301</v>
      </c>
      <c r="T25" s="39">
        <v>0.37810861045043098</v>
      </c>
      <c r="U25" s="45">
        <v>73</v>
      </c>
      <c r="V25" s="41">
        <v>0.2425249169435216</v>
      </c>
      <c r="W25" s="49">
        <v>552.47026071991695</v>
      </c>
      <c r="X25" s="50">
        <v>0.25557525979846202</v>
      </c>
      <c r="Y25" s="49">
        <v>228</v>
      </c>
      <c r="Z25" s="51">
        <v>0.75747508305647837</v>
      </c>
    </row>
    <row r="26" spans="1:26" x14ac:dyDescent="0.25">
      <c r="A26" s="45">
        <v>2022</v>
      </c>
      <c r="B26" s="45">
        <v>18</v>
      </c>
      <c r="C26" t="s">
        <v>192</v>
      </c>
      <c r="D26" t="s">
        <v>362</v>
      </c>
      <c r="E26" t="s">
        <v>363</v>
      </c>
      <c r="F26" t="s">
        <v>29</v>
      </c>
      <c r="G26" s="49">
        <v>260.06385040759199</v>
      </c>
      <c r="H26" s="50">
        <v>0.32441860108168602</v>
      </c>
      <c r="I26" s="49">
        <v>94</v>
      </c>
      <c r="J26" s="51">
        <v>0.28834355828220859</v>
      </c>
      <c r="K26" s="45">
        <v>345.175542783803</v>
      </c>
      <c r="L26" s="39">
        <v>0.452367324935597</v>
      </c>
      <c r="M26" s="45">
        <v>97</v>
      </c>
      <c r="N26" s="41">
        <v>0.29754601226993865</v>
      </c>
      <c r="O26" s="49">
        <v>164.900839255601</v>
      </c>
      <c r="P26" s="50">
        <v>8.3919946664058206E-2</v>
      </c>
      <c r="Q26" s="49">
        <v>135</v>
      </c>
      <c r="R26" s="51">
        <v>0.41411042944785276</v>
      </c>
      <c r="S26" s="45">
        <v>206.90337522262101</v>
      </c>
      <c r="T26" s="39">
        <v>0.431352664809873</v>
      </c>
      <c r="U26" s="45">
        <v>60</v>
      </c>
      <c r="V26" s="41">
        <v>0.18404907975460122</v>
      </c>
      <c r="W26" s="49">
        <v>563.23685722437699</v>
      </c>
      <c r="X26" s="50">
        <v>0.22545117340159401</v>
      </c>
      <c r="Y26" s="49">
        <v>266</v>
      </c>
      <c r="Z26" s="51">
        <v>0.81595092024539873</v>
      </c>
    </row>
    <row r="27" spans="1:26" x14ac:dyDescent="0.25">
      <c r="A27" s="45">
        <v>2022</v>
      </c>
      <c r="B27" s="45">
        <v>18</v>
      </c>
      <c r="C27" t="s">
        <v>189</v>
      </c>
      <c r="D27" t="s">
        <v>364</v>
      </c>
      <c r="E27" t="s">
        <v>365</v>
      </c>
      <c r="F27" t="s">
        <v>8</v>
      </c>
      <c r="G27" s="49">
        <v>437.83357034993298</v>
      </c>
      <c r="H27" s="50">
        <v>0.33898820896617399</v>
      </c>
      <c r="I27" s="49">
        <v>156</v>
      </c>
      <c r="J27" s="51">
        <v>0.33191489361702126</v>
      </c>
      <c r="K27" s="45">
        <v>408.52531693400698</v>
      </c>
      <c r="L27" s="39">
        <v>0.45267028001551601</v>
      </c>
      <c r="M27" s="45">
        <v>118</v>
      </c>
      <c r="N27" s="41">
        <v>0.25106382978723402</v>
      </c>
      <c r="O27" s="49">
        <v>242.16906646564601</v>
      </c>
      <c r="P27" s="50">
        <v>8.1973537675254698E-2</v>
      </c>
      <c r="Q27" s="49">
        <v>196</v>
      </c>
      <c r="R27" s="51">
        <v>0.41702127659574467</v>
      </c>
      <c r="S27" s="45">
        <v>205.99811862709299</v>
      </c>
      <c r="T27" s="39">
        <v>0.54468185525536195</v>
      </c>
      <c r="U27" s="45">
        <v>54</v>
      </c>
      <c r="V27" s="41">
        <v>0.1148936170212766</v>
      </c>
      <c r="W27" s="49">
        <v>882.52983512249295</v>
      </c>
      <c r="X27" s="50">
        <v>0.22355633626763999</v>
      </c>
      <c r="Y27" s="49">
        <v>416</v>
      </c>
      <c r="Z27" s="51">
        <v>0.88510638297872335</v>
      </c>
    </row>
    <row r="28" spans="1:26" x14ac:dyDescent="0.25">
      <c r="A28" s="45">
        <v>2022</v>
      </c>
      <c r="B28" s="45">
        <v>18</v>
      </c>
      <c r="C28" t="s">
        <v>181</v>
      </c>
      <c r="D28" t="s">
        <v>306</v>
      </c>
      <c r="E28" t="s">
        <v>307</v>
      </c>
      <c r="F28" t="s">
        <v>18</v>
      </c>
      <c r="G28" s="49">
        <v>45.247987493743999</v>
      </c>
      <c r="H28" s="50">
        <v>-7.0493824478281494E-2</v>
      </c>
      <c r="I28" s="49">
        <v>174</v>
      </c>
      <c r="J28" s="51">
        <v>0.37662337662337664</v>
      </c>
      <c r="K28" s="45">
        <v>406.95489946706402</v>
      </c>
      <c r="L28" s="39">
        <v>0.42383074482771799</v>
      </c>
      <c r="M28" s="45">
        <v>121</v>
      </c>
      <c r="N28" s="41">
        <v>0.26190476190476192</v>
      </c>
      <c r="O28" s="49">
        <v>35.116447992119099</v>
      </c>
      <c r="P28" s="50">
        <v>-7.8201236979301703E-2</v>
      </c>
      <c r="Q28" s="49">
        <v>167</v>
      </c>
      <c r="R28" s="51">
        <v>0.36147186147186144</v>
      </c>
      <c r="S28" s="45">
        <v>187.658494638577</v>
      </c>
      <c r="T28" s="39">
        <v>0.64316336487161796</v>
      </c>
      <c r="U28" s="45">
        <v>39</v>
      </c>
      <c r="V28" s="41">
        <v>8.4415584415584416E-2</v>
      </c>
      <c r="W28" s="49">
        <v>299.660840314349</v>
      </c>
      <c r="X28" s="50">
        <v>5.6673129664468105E-4</v>
      </c>
      <c r="Y28" s="49">
        <v>423</v>
      </c>
      <c r="Z28" s="51">
        <v>0.91558441558441561</v>
      </c>
    </row>
    <row r="29" spans="1:26" x14ac:dyDescent="0.25">
      <c r="A29" s="45">
        <v>2022</v>
      </c>
      <c r="B29" s="45">
        <v>18</v>
      </c>
      <c r="C29" t="s">
        <v>161</v>
      </c>
      <c r="D29" t="s">
        <v>366</v>
      </c>
      <c r="E29" t="s">
        <v>367</v>
      </c>
      <c r="F29" t="s">
        <v>3</v>
      </c>
      <c r="G29" s="49">
        <v>448.59307068972998</v>
      </c>
      <c r="H29" s="50">
        <v>0.49029784913652702</v>
      </c>
      <c r="I29" s="49">
        <v>117</v>
      </c>
      <c r="J29" s="51">
        <v>0.375</v>
      </c>
      <c r="K29" s="45">
        <v>310.68431076147999</v>
      </c>
      <c r="L29" s="39">
        <v>0.52126857767817603</v>
      </c>
      <c r="M29" s="45">
        <v>79</v>
      </c>
      <c r="N29" s="41">
        <v>0.25320512820512819</v>
      </c>
      <c r="O29" s="49">
        <v>383.09120679336701</v>
      </c>
      <c r="P29" s="50">
        <v>0.416233491779403</v>
      </c>
      <c r="Q29" s="49">
        <v>116</v>
      </c>
      <c r="R29" s="51">
        <v>0.37179487179487181</v>
      </c>
      <c r="S29" s="45">
        <v>181.571426289069</v>
      </c>
      <c r="T29" s="39">
        <v>0.52335572900294003</v>
      </c>
      <c r="U29" s="45">
        <v>47</v>
      </c>
      <c r="V29" s="41">
        <v>0.15064102564102563</v>
      </c>
      <c r="W29" s="49">
        <v>960.79716195550702</v>
      </c>
      <c r="X29" s="50">
        <v>0.461655468913242</v>
      </c>
      <c r="Y29" s="49">
        <v>265</v>
      </c>
      <c r="Z29" s="51">
        <v>0.84935897435897434</v>
      </c>
    </row>
    <row r="30" spans="1:26" x14ac:dyDescent="0.25">
      <c r="A30" s="45">
        <v>2022</v>
      </c>
      <c r="B30" s="45">
        <v>18</v>
      </c>
      <c r="C30" t="s">
        <v>191</v>
      </c>
      <c r="D30" t="s">
        <v>368</v>
      </c>
      <c r="E30" t="s">
        <v>369</v>
      </c>
      <c r="F30" t="s">
        <v>5</v>
      </c>
      <c r="G30" s="49">
        <v>134.35748080300101</v>
      </c>
      <c r="H30" s="50">
        <v>1.70917307517955E-2</v>
      </c>
      <c r="I30" s="49">
        <v>161</v>
      </c>
      <c r="J30" s="51">
        <v>0.40656565656565657</v>
      </c>
      <c r="K30" s="45">
        <v>277.85173454276799</v>
      </c>
      <c r="L30" s="39">
        <v>0.471260549539601</v>
      </c>
      <c r="M30" s="45">
        <v>77</v>
      </c>
      <c r="N30" s="41">
        <v>0.19444444444444445</v>
      </c>
      <c r="O30" s="49">
        <v>97.368272594230106</v>
      </c>
      <c r="P30" s="50">
        <v>-1.38594036442474E-2</v>
      </c>
      <c r="Q30" s="49">
        <v>158</v>
      </c>
      <c r="R30" s="51">
        <v>0.39898989898989901</v>
      </c>
      <c r="S30" s="45">
        <v>141.509260712361</v>
      </c>
      <c r="T30" s="39">
        <v>0.26574411704953099</v>
      </c>
      <c r="U30" s="45">
        <v>59</v>
      </c>
      <c r="V30" s="41">
        <v>0.14898989898989898</v>
      </c>
      <c r="W30" s="49">
        <v>368.06822722763798</v>
      </c>
      <c r="X30" s="50">
        <v>6.0140469274209601E-2</v>
      </c>
      <c r="Y30" s="49">
        <v>337</v>
      </c>
      <c r="Z30" s="51">
        <v>0.85101010101010099</v>
      </c>
    </row>
    <row r="31" spans="1:26" x14ac:dyDescent="0.25">
      <c r="A31" s="45">
        <v>2022</v>
      </c>
      <c r="B31" s="45">
        <v>18</v>
      </c>
      <c r="C31" t="s">
        <v>167</v>
      </c>
      <c r="D31" t="s">
        <v>320</v>
      </c>
      <c r="E31" t="s">
        <v>321</v>
      </c>
      <c r="F31" t="s">
        <v>9</v>
      </c>
      <c r="G31" s="49">
        <v>340.58893493166198</v>
      </c>
      <c r="H31" s="50">
        <v>0.33959112608115499</v>
      </c>
      <c r="I31" s="49">
        <v>120</v>
      </c>
      <c r="J31" s="51">
        <v>0.31578947368421051</v>
      </c>
      <c r="K31" s="45">
        <v>218.45601884355099</v>
      </c>
      <c r="L31" s="39">
        <v>0.33020087611824001</v>
      </c>
      <c r="M31" s="45">
        <v>76</v>
      </c>
      <c r="N31" s="41">
        <v>0.2</v>
      </c>
      <c r="O31" s="49">
        <v>367.40077089460198</v>
      </c>
      <c r="P31" s="50">
        <v>0.19365484708950001</v>
      </c>
      <c r="Q31" s="49">
        <v>184</v>
      </c>
      <c r="R31" s="51">
        <v>0.48421052631578948</v>
      </c>
      <c r="S31" s="45">
        <v>137.28963178910701</v>
      </c>
      <c r="T31" s="39">
        <v>0.225474871597552</v>
      </c>
      <c r="U31" s="45">
        <v>65</v>
      </c>
      <c r="V31" s="41">
        <v>0.17105263157894737</v>
      </c>
      <c r="W31" s="49">
        <v>789.15609288070902</v>
      </c>
      <c r="X31" s="50">
        <v>0.27416843509480998</v>
      </c>
      <c r="Y31" s="49">
        <v>315</v>
      </c>
      <c r="Z31" s="51">
        <v>0.82894736842105265</v>
      </c>
    </row>
    <row r="32" spans="1:26" x14ac:dyDescent="0.25">
      <c r="A32" s="45">
        <v>2022</v>
      </c>
      <c r="B32" s="45">
        <v>18</v>
      </c>
      <c r="C32" t="s">
        <v>182</v>
      </c>
      <c r="D32" t="s">
        <v>370</v>
      </c>
      <c r="E32" t="s">
        <v>371</v>
      </c>
      <c r="F32" t="s">
        <v>7</v>
      </c>
      <c r="G32" s="49">
        <v>73.512564515325195</v>
      </c>
      <c r="H32" s="50">
        <v>4.8919138653041302E-2</v>
      </c>
      <c r="I32" s="49">
        <v>76</v>
      </c>
      <c r="J32" s="51">
        <v>0.31147540983606559</v>
      </c>
      <c r="K32" s="45">
        <v>49.8179187147582</v>
      </c>
      <c r="L32" s="39">
        <v>3.6679443506408303E-2</v>
      </c>
      <c r="M32" s="45">
        <v>55</v>
      </c>
      <c r="N32" s="41">
        <v>0.22540983606557377</v>
      </c>
      <c r="O32" s="49">
        <v>215.247786172221</v>
      </c>
      <c r="P32" s="50">
        <v>0.19956682817493099</v>
      </c>
      <c r="Q32" s="49">
        <v>113</v>
      </c>
      <c r="R32" s="51">
        <v>0.46311475409836067</v>
      </c>
      <c r="S32" s="45">
        <v>135.63256155200699</v>
      </c>
      <c r="T32" s="39">
        <v>0.36233510427672</v>
      </c>
      <c r="U32" s="45">
        <v>50</v>
      </c>
      <c r="V32" s="41">
        <v>0.20491803278688525</v>
      </c>
      <c r="W32" s="49">
        <v>202.945707850297</v>
      </c>
      <c r="X32" s="50">
        <v>5.76027854495871E-2</v>
      </c>
      <c r="Y32" s="49">
        <v>194</v>
      </c>
      <c r="Z32" s="51">
        <v>0.79508196721311475</v>
      </c>
    </row>
    <row r="33" spans="1:26" x14ac:dyDescent="0.25">
      <c r="A33" s="45">
        <v>2022</v>
      </c>
      <c r="B33" s="45">
        <v>18</v>
      </c>
      <c r="C33" t="s">
        <v>194</v>
      </c>
      <c r="D33" t="s">
        <v>324</v>
      </c>
      <c r="E33" t="s">
        <v>325</v>
      </c>
      <c r="F33" t="s">
        <v>14</v>
      </c>
      <c r="G33" s="49">
        <v>263.84064997047</v>
      </c>
      <c r="H33" s="50">
        <v>0.23755843729599699</v>
      </c>
      <c r="I33" s="49">
        <v>113</v>
      </c>
      <c r="J33" s="51">
        <v>0.37293729372937295</v>
      </c>
      <c r="K33" s="45">
        <v>129.00994861236501</v>
      </c>
      <c r="L33" s="39">
        <v>0.24192356343958701</v>
      </c>
      <c r="M33" s="45">
        <v>55</v>
      </c>
      <c r="N33" s="41">
        <v>0.18151815181518152</v>
      </c>
      <c r="O33" s="49">
        <v>191.70394958723099</v>
      </c>
      <c r="P33" s="50">
        <v>0.10746874350456501</v>
      </c>
      <c r="Q33" s="49">
        <v>135</v>
      </c>
      <c r="R33" s="51">
        <v>0.44554455445544555</v>
      </c>
      <c r="S33" s="45">
        <v>102.054065311076</v>
      </c>
      <c r="T33" s="39">
        <v>0.28594110407092299</v>
      </c>
      <c r="U33" s="45">
        <v>42</v>
      </c>
      <c r="V33" s="41">
        <v>0.13861386138613863</v>
      </c>
      <c r="W33" s="49">
        <v>482.50048285898902</v>
      </c>
      <c r="X33" s="50">
        <v>0.165857350402427</v>
      </c>
      <c r="Y33" s="49">
        <v>261</v>
      </c>
      <c r="Z33" s="51">
        <v>0.86138613861386137</v>
      </c>
    </row>
    <row r="34" spans="1:26" x14ac:dyDescent="0.25">
      <c r="A34" s="45">
        <v>2022</v>
      </c>
      <c r="B34" s="45">
        <v>18</v>
      </c>
      <c r="C34" t="s">
        <v>175</v>
      </c>
      <c r="D34" t="s">
        <v>330</v>
      </c>
      <c r="E34" t="s">
        <v>331</v>
      </c>
      <c r="F34" t="s">
        <v>7</v>
      </c>
      <c r="G34" s="49">
        <v>73.316194699601496</v>
      </c>
      <c r="H34" s="50">
        <v>6.7700965658749293E-2</v>
      </c>
      <c r="I34" s="49">
        <v>68</v>
      </c>
      <c r="J34" s="51">
        <v>0.35789473684210527</v>
      </c>
      <c r="K34" s="45">
        <v>42.331274103339503</v>
      </c>
      <c r="L34" s="39">
        <v>8.46749681702854E-2</v>
      </c>
      <c r="M34" s="45">
        <v>36</v>
      </c>
      <c r="N34" s="41">
        <v>0.18947368421052632</v>
      </c>
      <c r="O34" s="49">
        <v>117.938244166985</v>
      </c>
      <c r="P34" s="50">
        <v>0.108218339841886</v>
      </c>
      <c r="Q34" s="49">
        <v>86</v>
      </c>
      <c r="R34" s="51">
        <v>0.45263157894736844</v>
      </c>
      <c r="S34" s="45">
        <v>67.328674630415094</v>
      </c>
      <c r="T34" s="39">
        <v>0.20775990928285701</v>
      </c>
      <c r="U34" s="45">
        <v>35</v>
      </c>
      <c r="V34" s="41">
        <v>0.18421052631578946</v>
      </c>
      <c r="W34" s="49">
        <v>166.25703833951101</v>
      </c>
      <c r="X34" s="50">
        <v>6.3367754362923703E-2</v>
      </c>
      <c r="Y34" s="49">
        <v>155</v>
      </c>
      <c r="Z34" s="51">
        <v>0.81578947368421051</v>
      </c>
    </row>
    <row r="35" spans="1:26" x14ac:dyDescent="0.25">
      <c r="A35" s="45">
        <v>2022</v>
      </c>
      <c r="B35" s="45">
        <v>18</v>
      </c>
      <c r="C35" t="s">
        <v>178</v>
      </c>
      <c r="D35" t="s">
        <v>372</v>
      </c>
      <c r="E35" t="s">
        <v>373</v>
      </c>
      <c r="F35" t="s">
        <v>31</v>
      </c>
      <c r="G35" s="49">
        <v>339.10114310471403</v>
      </c>
      <c r="H35" s="50">
        <v>0.20176324553133401</v>
      </c>
      <c r="I35" s="49">
        <v>168</v>
      </c>
      <c r="J35" s="51">
        <v>0.43187660668380462</v>
      </c>
      <c r="K35" s="45">
        <v>127.302410598889</v>
      </c>
      <c r="L35" s="39">
        <v>0.175562332727561</v>
      </c>
      <c r="M35" s="45">
        <v>69</v>
      </c>
      <c r="N35" s="41">
        <v>0.17737789203084833</v>
      </c>
      <c r="O35" s="49">
        <v>98.916847193901106</v>
      </c>
      <c r="P35" s="50">
        <v>-1.19945071938635E-2</v>
      </c>
      <c r="Q35" s="49">
        <v>152</v>
      </c>
      <c r="R35" s="51">
        <v>0.39074550128534702</v>
      </c>
      <c r="S35" s="45">
        <v>-105.69359400758201</v>
      </c>
      <c r="T35" s="39">
        <v>-0.36017595055019902</v>
      </c>
      <c r="U35" s="45">
        <v>65</v>
      </c>
      <c r="V35" s="41">
        <v>0.16709511568123395</v>
      </c>
      <c r="W35" s="49">
        <v>671.01399490508595</v>
      </c>
      <c r="X35" s="50">
        <v>0.20860283850410599</v>
      </c>
      <c r="Y35" s="49">
        <v>324</v>
      </c>
      <c r="Z35" s="51">
        <v>0.83290488431876608</v>
      </c>
    </row>
    <row r="37" spans="1:26" s="37" customFormat="1" x14ac:dyDescent="0.25">
      <c r="A37" s="44">
        <v>2022</v>
      </c>
      <c r="B37" s="44">
        <v>18</v>
      </c>
      <c r="C37" s="37" t="s">
        <v>195</v>
      </c>
      <c r="D37" s="37" t="s">
        <v>102</v>
      </c>
      <c r="G37" s="46">
        <v>409.26209641996252</v>
      </c>
      <c r="H37" s="47">
        <v>0.188132889675341</v>
      </c>
      <c r="I37" s="46">
        <v>212.40625</v>
      </c>
      <c r="J37" s="48">
        <v>0.37379014518257808</v>
      </c>
      <c r="K37" s="44">
        <v>318.29063329885315</v>
      </c>
      <c r="L37" s="38">
        <v>0.29555212263020703</v>
      </c>
      <c r="M37" s="44">
        <v>123.8125</v>
      </c>
      <c r="N37" s="40">
        <v>0.21788385393752749</v>
      </c>
      <c r="O37" s="46">
        <v>425.26416208378436</v>
      </c>
      <c r="P37" s="47">
        <v>0.17156811289712501</v>
      </c>
      <c r="Q37" s="46">
        <v>232.03125</v>
      </c>
      <c r="R37" s="48">
        <v>0.4083260008798944</v>
      </c>
      <c r="S37" s="44">
        <v>421.50474375186252</v>
      </c>
      <c r="T37" s="38">
        <v>0.55215345759888002</v>
      </c>
      <c r="U37" s="44">
        <v>101.625</v>
      </c>
      <c r="V37" s="40">
        <v>0.17883853937527497</v>
      </c>
      <c r="W37" s="46">
        <v>731.31214805073751</v>
      </c>
      <c r="X37" s="47">
        <v>0.13107122889296799</v>
      </c>
      <c r="Y37" s="46">
        <v>466.625</v>
      </c>
      <c r="Z37" s="48">
        <v>0.82116146062472506</v>
      </c>
    </row>
  </sheetData>
  <sortState xmlns:xlrd2="http://schemas.microsoft.com/office/spreadsheetml/2017/richdata2" ref="A2:Z35">
    <sortCondition descending="1" ref="S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67B9-A1BD-41D4-AACD-D1C35A220551}">
  <dimension ref="A1:R65"/>
  <sheetViews>
    <sheetView zoomScale="80" zoomScaleNormal="80" workbookViewId="0"/>
  </sheetViews>
  <sheetFormatPr defaultRowHeight="13.2" x14ac:dyDescent="0.25"/>
  <cols>
    <col min="5" max="5" width="8.88671875" style="39"/>
    <col min="6" max="6" width="8.88671875" style="45"/>
    <col min="7" max="7" width="8.88671875" style="43"/>
    <col min="8" max="8" width="8.88671875" style="45"/>
    <col min="9" max="9" width="8.88671875" style="39"/>
    <col min="10" max="10" width="8.88671875" style="45"/>
    <col min="11" max="11" width="8.88671875" style="43"/>
    <col min="12" max="12" width="8.88671875" style="45"/>
    <col min="13" max="13" width="8.88671875" style="39"/>
    <col min="14" max="14" width="8.88671875" style="45"/>
    <col min="15" max="15" width="8.88671875" style="43"/>
    <col min="16" max="16" width="8.88671875" style="45"/>
    <col min="17" max="17" width="8.88671875" style="41"/>
    <col min="18" max="18" width="8.88671875" style="45"/>
  </cols>
  <sheetData>
    <row r="1" spans="1:18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132</v>
      </c>
      <c r="F1" s="44" t="s">
        <v>90</v>
      </c>
      <c r="G1" s="42" t="s">
        <v>133</v>
      </c>
      <c r="H1" s="44" t="s">
        <v>90</v>
      </c>
      <c r="I1" s="38" t="s">
        <v>134</v>
      </c>
      <c r="J1" s="44" t="s">
        <v>90</v>
      </c>
      <c r="K1" s="42" t="s">
        <v>135</v>
      </c>
      <c r="L1" s="44" t="s">
        <v>90</v>
      </c>
      <c r="M1" s="38" t="s">
        <v>136</v>
      </c>
      <c r="N1" s="44" t="s">
        <v>90</v>
      </c>
      <c r="O1" s="42" t="s">
        <v>137</v>
      </c>
      <c r="P1" s="44" t="s">
        <v>90</v>
      </c>
      <c r="Q1" s="40" t="s">
        <v>138</v>
      </c>
      <c r="R1" s="44" t="s">
        <v>90</v>
      </c>
    </row>
    <row r="2" spans="1:18" x14ac:dyDescent="0.25">
      <c r="A2">
        <v>2022</v>
      </c>
      <c r="B2">
        <v>18</v>
      </c>
      <c r="C2" t="s">
        <v>31</v>
      </c>
      <c r="D2" t="s">
        <v>130</v>
      </c>
      <c r="E2" s="39">
        <v>-0.106711748459014</v>
      </c>
      <c r="F2" s="45">
        <v>26</v>
      </c>
      <c r="G2" s="43">
        <v>5.0990384615384619</v>
      </c>
      <c r="H2" s="45">
        <v>26</v>
      </c>
      <c r="I2" s="39">
        <v>-6.1341157156952097E-2</v>
      </c>
      <c r="J2" s="45">
        <v>23</v>
      </c>
      <c r="K2" s="43">
        <v>3.8319327731092439</v>
      </c>
      <c r="L2" s="45">
        <v>32</v>
      </c>
      <c r="M2" s="39">
        <v>-4.5370591302061905E-2</v>
      </c>
      <c r="N2" s="45">
        <v>22</v>
      </c>
      <c r="O2" s="43">
        <v>1.267105688429218</v>
      </c>
      <c r="P2" s="45">
        <v>6</v>
      </c>
      <c r="Q2" s="41">
        <v>0.89732528041415016</v>
      </c>
      <c r="R2" s="45">
        <v>2</v>
      </c>
    </row>
    <row r="3" spans="1:18" x14ac:dyDescent="0.25">
      <c r="A3">
        <v>2022</v>
      </c>
      <c r="B3">
        <v>18</v>
      </c>
      <c r="C3" t="s">
        <v>30</v>
      </c>
      <c r="D3" t="s">
        <v>130</v>
      </c>
      <c r="E3" s="39">
        <v>6.3975429169200501E-2</v>
      </c>
      <c r="F3" s="45">
        <v>11</v>
      </c>
      <c r="G3" s="43">
        <v>5.4473684210526319</v>
      </c>
      <c r="H3" s="45">
        <v>21</v>
      </c>
      <c r="I3" s="39">
        <v>0.18747803719044601</v>
      </c>
      <c r="J3" s="45">
        <v>2</v>
      </c>
      <c r="K3" s="43">
        <v>5.8473895582329316</v>
      </c>
      <c r="L3" s="45">
        <v>6</v>
      </c>
      <c r="M3" s="39">
        <v>-0.12350260802124551</v>
      </c>
      <c r="N3" s="45">
        <v>29</v>
      </c>
      <c r="O3" s="43">
        <v>-0.40002113718029975</v>
      </c>
      <c r="P3" s="45">
        <v>28</v>
      </c>
      <c r="Q3" s="41">
        <v>0.75322101090188309</v>
      </c>
      <c r="R3" s="45">
        <v>7</v>
      </c>
    </row>
    <row r="4" spans="1:18" x14ac:dyDescent="0.25">
      <c r="A4">
        <v>2022</v>
      </c>
      <c r="B4">
        <v>18</v>
      </c>
      <c r="C4" t="s">
        <v>29</v>
      </c>
      <c r="D4" t="s">
        <v>130</v>
      </c>
      <c r="E4" s="39">
        <v>8.6070492872338894E-2</v>
      </c>
      <c r="F4" s="45">
        <v>10</v>
      </c>
      <c r="G4" s="43">
        <v>5.7118463180362857</v>
      </c>
      <c r="H4" s="45">
        <v>14</v>
      </c>
      <c r="I4" s="39">
        <v>0.14541365958029201</v>
      </c>
      <c r="J4" s="45">
        <v>4</v>
      </c>
      <c r="K4" s="43">
        <v>5.3181818181818183</v>
      </c>
      <c r="L4" s="45">
        <v>14</v>
      </c>
      <c r="M4" s="39">
        <v>-5.9343166707953116E-2</v>
      </c>
      <c r="N4" s="45">
        <v>23</v>
      </c>
      <c r="O4" s="43">
        <v>0.39366449985446739</v>
      </c>
      <c r="P4" s="45">
        <v>17</v>
      </c>
      <c r="Q4" s="41">
        <v>0.89493791786055399</v>
      </c>
      <c r="R4" s="45">
        <v>3</v>
      </c>
    </row>
    <row r="5" spans="1:18" x14ac:dyDescent="0.25">
      <c r="A5">
        <v>2022</v>
      </c>
      <c r="B5">
        <v>18</v>
      </c>
      <c r="C5" t="s">
        <v>28</v>
      </c>
      <c r="D5" t="s">
        <v>130</v>
      </c>
      <c r="E5" s="39">
        <v>0.26269456042601502</v>
      </c>
      <c r="F5" s="45">
        <v>2</v>
      </c>
      <c r="G5" s="43">
        <v>6.5699346405228756</v>
      </c>
      <c r="H5" s="45">
        <v>3</v>
      </c>
      <c r="I5" s="39">
        <v>7.3982627347109794E-2</v>
      </c>
      <c r="J5" s="45">
        <v>9</v>
      </c>
      <c r="K5" s="43">
        <v>5.8464419475655429</v>
      </c>
      <c r="L5" s="45">
        <v>7</v>
      </c>
      <c r="M5" s="39">
        <v>0.18871193307890521</v>
      </c>
      <c r="N5" s="45">
        <v>4</v>
      </c>
      <c r="O5" s="43">
        <v>0.72349269295733265</v>
      </c>
      <c r="P5" s="45">
        <v>10</v>
      </c>
      <c r="Q5" s="41">
        <v>0.74127906976744184</v>
      </c>
      <c r="R5" s="45">
        <v>9</v>
      </c>
    </row>
    <row r="6" spans="1:18" x14ac:dyDescent="0.25">
      <c r="A6">
        <v>2022</v>
      </c>
      <c r="B6">
        <v>18</v>
      </c>
      <c r="C6" t="s">
        <v>27</v>
      </c>
      <c r="D6" t="s">
        <v>130</v>
      </c>
      <c r="E6" s="39">
        <v>-0.12897145851220701</v>
      </c>
      <c r="F6" s="45">
        <v>27</v>
      </c>
      <c r="G6" s="43">
        <v>5.7161410018552878</v>
      </c>
      <c r="H6" s="45">
        <v>13</v>
      </c>
      <c r="I6" s="39">
        <v>-5.5241449370962398E-2</v>
      </c>
      <c r="J6" s="45">
        <v>22</v>
      </c>
      <c r="K6" s="43">
        <v>5.1180400890868594</v>
      </c>
      <c r="L6" s="45">
        <v>18</v>
      </c>
      <c r="M6" s="39">
        <v>-7.3730009141244612E-2</v>
      </c>
      <c r="N6" s="45">
        <v>27</v>
      </c>
      <c r="O6" s="43">
        <v>0.59810091276842847</v>
      </c>
      <c r="P6" s="45">
        <v>14</v>
      </c>
      <c r="Q6" s="41">
        <v>0.54554655870445345</v>
      </c>
      <c r="R6" s="45">
        <v>28</v>
      </c>
    </row>
    <row r="7" spans="1:18" x14ac:dyDescent="0.25">
      <c r="A7">
        <v>2022</v>
      </c>
      <c r="B7">
        <v>18</v>
      </c>
      <c r="C7" t="s">
        <v>26</v>
      </c>
      <c r="D7" t="s">
        <v>130</v>
      </c>
      <c r="E7" s="39">
        <v>-0.159937819317576</v>
      </c>
      <c r="F7" s="45">
        <v>29</v>
      </c>
      <c r="G7" s="43">
        <v>5.086890243902439</v>
      </c>
      <c r="H7" s="45">
        <v>27</v>
      </c>
      <c r="I7" s="39">
        <v>0.110274328951753</v>
      </c>
      <c r="J7" s="45">
        <v>7</v>
      </c>
      <c r="K7" s="43">
        <v>6.0741839762611276</v>
      </c>
      <c r="L7" s="45">
        <v>3</v>
      </c>
      <c r="M7" s="39">
        <v>-0.27021214826932899</v>
      </c>
      <c r="N7" s="45">
        <v>32</v>
      </c>
      <c r="O7" s="43">
        <v>-0.98729373235868856</v>
      </c>
      <c r="P7" s="45">
        <v>32</v>
      </c>
      <c r="Q7" s="41">
        <v>0.66062437059415913</v>
      </c>
      <c r="R7" s="45">
        <v>17</v>
      </c>
    </row>
    <row r="8" spans="1:18" x14ac:dyDescent="0.25">
      <c r="A8">
        <v>2022</v>
      </c>
      <c r="B8">
        <v>18</v>
      </c>
      <c r="C8" t="s">
        <v>25</v>
      </c>
      <c r="D8" t="s">
        <v>130</v>
      </c>
      <c r="E8" s="39">
        <v>0.17989354371904301</v>
      </c>
      <c r="F8" s="45">
        <v>5</v>
      </c>
      <c r="G8" s="43">
        <v>6.0723763570566947</v>
      </c>
      <c r="H8" s="45">
        <v>10</v>
      </c>
      <c r="I8" s="39">
        <v>-6.4651714373572797E-2</v>
      </c>
      <c r="J8" s="45">
        <v>24</v>
      </c>
      <c r="K8" s="43">
        <v>4.1473214285714288</v>
      </c>
      <c r="L8" s="45">
        <v>31</v>
      </c>
      <c r="M8" s="39">
        <v>0.24454525809261579</v>
      </c>
      <c r="N8" s="45">
        <v>3</v>
      </c>
      <c r="O8" s="43">
        <v>1.9250549284852658</v>
      </c>
      <c r="P8" s="45">
        <v>1</v>
      </c>
      <c r="Q8" s="41">
        <v>0.78727445394112061</v>
      </c>
      <c r="R8" s="45">
        <v>5</v>
      </c>
    </row>
    <row r="9" spans="1:18" x14ac:dyDescent="0.25">
      <c r="A9">
        <v>2022</v>
      </c>
      <c r="B9">
        <v>18</v>
      </c>
      <c r="C9" t="s">
        <v>24</v>
      </c>
      <c r="D9" t="s">
        <v>130</v>
      </c>
      <c r="E9" s="39">
        <v>6.2747715064196505E-2</v>
      </c>
      <c r="F9" s="45">
        <v>12</v>
      </c>
      <c r="G9" s="43">
        <v>5.6196969696969701</v>
      </c>
      <c r="H9" s="45">
        <v>17</v>
      </c>
      <c r="I9" s="39">
        <v>6.3173865980788405E-2</v>
      </c>
      <c r="J9" s="45">
        <v>11</v>
      </c>
      <c r="K9" s="43">
        <v>5.3259911894273131</v>
      </c>
      <c r="L9" s="45">
        <v>12</v>
      </c>
      <c r="M9" s="39">
        <v>-4.2615091659189974E-4</v>
      </c>
      <c r="N9" s="45">
        <v>19</v>
      </c>
      <c r="O9" s="43">
        <v>0.29370578026965699</v>
      </c>
      <c r="P9" s="45">
        <v>18</v>
      </c>
      <c r="Q9" s="41">
        <v>0.59245960502692996</v>
      </c>
      <c r="R9" s="45">
        <v>25</v>
      </c>
    </row>
    <row r="10" spans="1:18" x14ac:dyDescent="0.25">
      <c r="A10">
        <v>2022</v>
      </c>
      <c r="B10">
        <v>18</v>
      </c>
      <c r="C10" t="s">
        <v>23</v>
      </c>
      <c r="D10" t="s">
        <v>130</v>
      </c>
      <c r="E10" s="39">
        <v>0.115363881245995</v>
      </c>
      <c r="F10" s="45">
        <v>8</v>
      </c>
      <c r="G10" s="43">
        <v>6.0878048780487806</v>
      </c>
      <c r="H10" s="45">
        <v>9</v>
      </c>
      <c r="I10" s="39">
        <v>-3.9711516816333801E-2</v>
      </c>
      <c r="J10" s="45">
        <v>20</v>
      </c>
      <c r="K10" s="43">
        <v>5.1277013752455796</v>
      </c>
      <c r="L10" s="45">
        <v>17</v>
      </c>
      <c r="M10" s="39">
        <v>0.15507539806232881</v>
      </c>
      <c r="N10" s="45">
        <v>5</v>
      </c>
      <c r="O10" s="43">
        <v>0.960103502803201</v>
      </c>
      <c r="P10" s="45">
        <v>8</v>
      </c>
      <c r="Q10" s="41">
        <v>0.54715302491103202</v>
      </c>
      <c r="R10" s="45">
        <v>27</v>
      </c>
    </row>
    <row r="11" spans="1:18" x14ac:dyDescent="0.25">
      <c r="A11">
        <v>2022</v>
      </c>
      <c r="B11">
        <v>18</v>
      </c>
      <c r="C11" t="s">
        <v>22</v>
      </c>
      <c r="D11" t="s">
        <v>130</v>
      </c>
      <c r="E11" s="39">
        <v>-9.9569228726211198E-2</v>
      </c>
      <c r="F11" s="45">
        <v>24</v>
      </c>
      <c r="G11" s="43">
        <v>5.6509040333796943</v>
      </c>
      <c r="H11" s="45">
        <v>16</v>
      </c>
      <c r="I11" s="39">
        <v>-0.130976714924432</v>
      </c>
      <c r="J11" s="45">
        <v>28</v>
      </c>
      <c r="K11" s="43">
        <v>4.7868421052631582</v>
      </c>
      <c r="L11" s="45">
        <v>25</v>
      </c>
      <c r="M11" s="39">
        <v>3.1407486198220799E-2</v>
      </c>
      <c r="N11" s="45">
        <v>13</v>
      </c>
      <c r="O11" s="43">
        <v>0.86406192811653604</v>
      </c>
      <c r="P11" s="45">
        <v>9</v>
      </c>
      <c r="Q11" s="41">
        <v>0.65423111919927202</v>
      </c>
      <c r="R11" s="45">
        <v>20</v>
      </c>
    </row>
    <row r="12" spans="1:18" x14ac:dyDescent="0.25">
      <c r="A12">
        <v>2022</v>
      </c>
      <c r="B12">
        <v>18</v>
      </c>
      <c r="C12" t="s">
        <v>21</v>
      </c>
      <c r="D12" t="s">
        <v>130</v>
      </c>
      <c r="E12" s="39">
        <v>0.12716026132741501</v>
      </c>
      <c r="F12" s="45">
        <v>7</v>
      </c>
      <c r="G12" s="43">
        <v>6.0923344947735192</v>
      </c>
      <c r="H12" s="45">
        <v>8</v>
      </c>
      <c r="I12" s="39">
        <v>0.11045726014978501</v>
      </c>
      <c r="J12" s="45">
        <v>6</v>
      </c>
      <c r="K12" s="43">
        <v>5.9884836852207295</v>
      </c>
      <c r="L12" s="45">
        <v>4</v>
      </c>
      <c r="M12" s="39">
        <v>1.6703001177630003E-2</v>
      </c>
      <c r="N12" s="45">
        <v>16</v>
      </c>
      <c r="O12" s="43">
        <v>0.10385080955278969</v>
      </c>
      <c r="P12" s="45">
        <v>22</v>
      </c>
      <c r="Q12" s="41">
        <v>0.52420091324200913</v>
      </c>
      <c r="R12" s="45">
        <v>32</v>
      </c>
    </row>
    <row r="13" spans="1:18" x14ac:dyDescent="0.25">
      <c r="A13">
        <v>2022</v>
      </c>
      <c r="B13">
        <v>18</v>
      </c>
      <c r="C13" t="s">
        <v>20</v>
      </c>
      <c r="D13" t="s">
        <v>130</v>
      </c>
      <c r="E13" s="39">
        <v>2.4590402913585298E-2</v>
      </c>
      <c r="F13" s="45">
        <v>17</v>
      </c>
      <c r="G13" s="43">
        <v>5.6021798365122617</v>
      </c>
      <c r="H13" s="45">
        <v>18</v>
      </c>
      <c r="I13" s="39">
        <v>0.15866163128372701</v>
      </c>
      <c r="J13" s="45">
        <v>3</v>
      </c>
      <c r="K13" s="43">
        <v>5.984076433121019</v>
      </c>
      <c r="L13" s="45">
        <v>5</v>
      </c>
      <c r="M13" s="39">
        <v>-0.13407122837014171</v>
      </c>
      <c r="N13" s="45">
        <v>30</v>
      </c>
      <c r="O13" s="43">
        <v>-0.3818965966087573</v>
      </c>
      <c r="P13" s="45">
        <v>27</v>
      </c>
      <c r="Q13" s="41">
        <v>0.70038167938931295</v>
      </c>
      <c r="R13" s="45">
        <v>11</v>
      </c>
    </row>
    <row r="14" spans="1:18" x14ac:dyDescent="0.25">
      <c r="A14">
        <v>2022</v>
      </c>
      <c r="B14">
        <v>18</v>
      </c>
      <c r="C14" t="s">
        <v>19</v>
      </c>
      <c r="D14" t="s">
        <v>130</v>
      </c>
      <c r="E14" s="39">
        <v>-0.265561547507354</v>
      </c>
      <c r="F14" s="45">
        <v>32</v>
      </c>
      <c r="G14" s="43">
        <v>4.8442367601246108</v>
      </c>
      <c r="H14" s="45">
        <v>31</v>
      </c>
      <c r="I14" s="39">
        <v>-0.203986616263552</v>
      </c>
      <c r="J14" s="45">
        <v>31</v>
      </c>
      <c r="K14" s="43">
        <v>5.0102301790281327</v>
      </c>
      <c r="L14" s="45">
        <v>20</v>
      </c>
      <c r="M14" s="39">
        <v>-6.1574931243802006E-2</v>
      </c>
      <c r="N14" s="45">
        <v>24</v>
      </c>
      <c r="O14" s="43">
        <v>-0.16599341890352193</v>
      </c>
      <c r="P14" s="45">
        <v>25</v>
      </c>
      <c r="Q14" s="41">
        <v>0.62149080348499519</v>
      </c>
      <c r="R14" s="45">
        <v>23</v>
      </c>
    </row>
    <row r="15" spans="1:18" x14ac:dyDescent="0.25">
      <c r="A15">
        <v>2022</v>
      </c>
      <c r="B15">
        <v>18</v>
      </c>
      <c r="C15" t="s">
        <v>18</v>
      </c>
      <c r="D15" t="s">
        <v>130</v>
      </c>
      <c r="E15" s="39">
        <v>-0.243905784546325</v>
      </c>
      <c r="F15" s="45">
        <v>31</v>
      </c>
      <c r="G15" s="43">
        <v>5.0612485276796235</v>
      </c>
      <c r="H15" s="45">
        <v>29</v>
      </c>
      <c r="I15" s="39">
        <v>-0.263245141883792</v>
      </c>
      <c r="J15" s="45">
        <v>32</v>
      </c>
      <c r="K15" s="43">
        <v>4.4015151515151514</v>
      </c>
      <c r="L15" s="45">
        <v>30</v>
      </c>
      <c r="M15" s="39">
        <v>1.9339357337467E-2</v>
      </c>
      <c r="N15" s="45">
        <v>14</v>
      </c>
      <c r="O15" s="43">
        <v>0.65973337616447214</v>
      </c>
      <c r="P15" s="45">
        <v>11</v>
      </c>
      <c r="Q15" s="41">
        <v>0.76280323450134768</v>
      </c>
      <c r="R15" s="45">
        <v>6</v>
      </c>
    </row>
    <row r="16" spans="1:18" x14ac:dyDescent="0.25">
      <c r="A16">
        <v>2022</v>
      </c>
      <c r="B16">
        <v>18</v>
      </c>
      <c r="C16" t="s">
        <v>17</v>
      </c>
      <c r="D16" t="s">
        <v>130</v>
      </c>
      <c r="E16" s="39">
        <v>5.6094178797471902E-2</v>
      </c>
      <c r="F16" s="45">
        <v>13</v>
      </c>
      <c r="G16" s="43">
        <v>5.6002490660024904</v>
      </c>
      <c r="H16" s="45">
        <v>19</v>
      </c>
      <c r="I16" s="39">
        <v>0.122318498397439</v>
      </c>
      <c r="J16" s="45">
        <v>5</v>
      </c>
      <c r="K16" s="43">
        <v>6.1569343065693429</v>
      </c>
      <c r="L16" s="45">
        <v>2</v>
      </c>
      <c r="M16" s="39">
        <v>-6.6224319599967094E-2</v>
      </c>
      <c r="N16" s="45">
        <v>26</v>
      </c>
      <c r="O16" s="43">
        <v>-0.55668524056685253</v>
      </c>
      <c r="P16" s="45">
        <v>30</v>
      </c>
      <c r="Q16" s="41">
        <v>0.74558960074280412</v>
      </c>
      <c r="R16" s="45">
        <v>8</v>
      </c>
    </row>
    <row r="17" spans="1:18" x14ac:dyDescent="0.25">
      <c r="A17">
        <v>2022</v>
      </c>
      <c r="B17">
        <v>18</v>
      </c>
      <c r="C17" t="s">
        <v>16</v>
      </c>
      <c r="D17" t="s">
        <v>130</v>
      </c>
      <c r="E17" s="39">
        <v>0.2706287827346</v>
      </c>
      <c r="F17" s="45">
        <v>1</v>
      </c>
      <c r="G17" s="43">
        <v>6.5551684088269457</v>
      </c>
      <c r="H17" s="45">
        <v>4</v>
      </c>
      <c r="I17" s="39">
        <v>0.26043672539342999</v>
      </c>
      <c r="J17" s="45">
        <v>1</v>
      </c>
      <c r="K17" s="43">
        <v>6.4732142857142856</v>
      </c>
      <c r="L17" s="45">
        <v>1</v>
      </c>
      <c r="M17" s="39">
        <v>1.0192057341170013E-2</v>
      </c>
      <c r="N17" s="45">
        <v>17</v>
      </c>
      <c r="O17" s="43">
        <v>8.1954123112660149E-2</v>
      </c>
      <c r="P17" s="45">
        <v>23</v>
      </c>
      <c r="Q17" s="41">
        <v>0.79354838709677422</v>
      </c>
      <c r="R17" s="45">
        <v>4</v>
      </c>
    </row>
    <row r="18" spans="1:18" x14ac:dyDescent="0.25">
      <c r="A18">
        <v>2022</v>
      </c>
      <c r="B18">
        <v>18</v>
      </c>
      <c r="C18" t="s">
        <v>15</v>
      </c>
      <c r="D18" t="s">
        <v>130</v>
      </c>
      <c r="E18" s="39">
        <v>7.1352764990269104E-3</v>
      </c>
      <c r="F18" s="45">
        <v>19</v>
      </c>
      <c r="G18" s="43">
        <v>5.6688481675392675</v>
      </c>
      <c r="H18" s="45">
        <v>15</v>
      </c>
      <c r="I18" s="39">
        <v>-1.07760417702662E-2</v>
      </c>
      <c r="J18" s="45">
        <v>16</v>
      </c>
      <c r="K18" s="43">
        <v>5.0681818181818183</v>
      </c>
      <c r="L18" s="45">
        <v>19</v>
      </c>
      <c r="M18" s="39">
        <v>1.7911318269293111E-2</v>
      </c>
      <c r="N18" s="45">
        <v>15</v>
      </c>
      <c r="O18" s="43">
        <v>0.60066634935744911</v>
      </c>
      <c r="P18" s="45">
        <v>13</v>
      </c>
      <c r="Q18" s="41">
        <v>0.6586206896551724</v>
      </c>
      <c r="R18" s="45">
        <v>19</v>
      </c>
    </row>
    <row r="19" spans="1:18" x14ac:dyDescent="0.25">
      <c r="A19">
        <v>2022</v>
      </c>
      <c r="B19">
        <v>18</v>
      </c>
      <c r="C19" t="s">
        <v>14</v>
      </c>
      <c r="D19" t="s">
        <v>130</v>
      </c>
      <c r="E19" s="39">
        <v>-0.19729674954113499</v>
      </c>
      <c r="F19" s="45">
        <v>30</v>
      </c>
      <c r="G19" s="43">
        <v>4.6182495344506513</v>
      </c>
      <c r="H19" s="45">
        <v>32</v>
      </c>
      <c r="I19" s="39">
        <v>-7.3450501432739202E-3</v>
      </c>
      <c r="J19" s="45">
        <v>15</v>
      </c>
      <c r="K19" s="43">
        <v>5.323467230443975</v>
      </c>
      <c r="L19" s="45">
        <v>13</v>
      </c>
      <c r="M19" s="39">
        <v>-0.18995169939786108</v>
      </c>
      <c r="N19" s="45">
        <v>31</v>
      </c>
      <c r="O19" s="43">
        <v>-0.70521769599332362</v>
      </c>
      <c r="P19" s="45">
        <v>31</v>
      </c>
      <c r="Q19" s="41">
        <v>0.53168316831683171</v>
      </c>
      <c r="R19" s="45">
        <v>30</v>
      </c>
    </row>
    <row r="20" spans="1:18" x14ac:dyDescent="0.25">
      <c r="A20">
        <v>2022</v>
      </c>
      <c r="B20">
        <v>18</v>
      </c>
      <c r="C20" t="s">
        <v>13</v>
      </c>
      <c r="D20" t="s">
        <v>130</v>
      </c>
      <c r="E20" s="39">
        <v>2.6909115029739399E-2</v>
      </c>
      <c r="F20" s="45">
        <v>16</v>
      </c>
      <c r="G20" s="43">
        <v>5.9630281690140849</v>
      </c>
      <c r="H20" s="45">
        <v>11</v>
      </c>
      <c r="I20" s="39">
        <v>4.4986146394479599E-2</v>
      </c>
      <c r="J20" s="45">
        <v>12</v>
      </c>
      <c r="K20" s="43">
        <v>5.7162698412698409</v>
      </c>
      <c r="L20" s="45">
        <v>10</v>
      </c>
      <c r="M20" s="39">
        <v>-1.80770313647402E-2</v>
      </c>
      <c r="N20" s="45">
        <v>21</v>
      </c>
      <c r="O20" s="43">
        <v>0.246758327744244</v>
      </c>
      <c r="P20" s="45">
        <v>20</v>
      </c>
      <c r="Q20" s="41">
        <v>0.52985074626865669</v>
      </c>
      <c r="R20" s="45">
        <v>31</v>
      </c>
    </row>
    <row r="21" spans="1:18" x14ac:dyDescent="0.25">
      <c r="A21">
        <v>2022</v>
      </c>
      <c r="B21">
        <v>18</v>
      </c>
      <c r="C21" t="s">
        <v>12</v>
      </c>
      <c r="D21" t="s">
        <v>130</v>
      </c>
      <c r="E21" s="39">
        <v>0.256666529409871</v>
      </c>
      <c r="F21" s="45">
        <v>3</v>
      </c>
      <c r="G21" s="43">
        <v>6.9316493313521548</v>
      </c>
      <c r="H21" s="45">
        <v>1</v>
      </c>
      <c r="I21" s="39">
        <v>-4.4911723214658403E-2</v>
      </c>
      <c r="J21" s="45">
        <v>21</v>
      </c>
      <c r="K21" s="43">
        <v>5.3074712643678161</v>
      </c>
      <c r="L21" s="45">
        <v>15</v>
      </c>
      <c r="M21" s="39">
        <v>0.30157825262452942</v>
      </c>
      <c r="N21" s="45">
        <v>1</v>
      </c>
      <c r="O21" s="43">
        <v>1.6241780669843386</v>
      </c>
      <c r="P21" s="45">
        <v>4</v>
      </c>
      <c r="Q21" s="41">
        <v>0.65915768854064638</v>
      </c>
      <c r="R21" s="45">
        <v>18</v>
      </c>
    </row>
    <row r="22" spans="1:18" x14ac:dyDescent="0.25">
      <c r="A22">
        <v>2022</v>
      </c>
      <c r="B22">
        <v>18</v>
      </c>
      <c r="C22" t="s">
        <v>11</v>
      </c>
      <c r="D22" t="s">
        <v>130</v>
      </c>
      <c r="E22" s="39">
        <v>2.8465107306292901E-2</v>
      </c>
      <c r="F22" s="45">
        <v>15</v>
      </c>
      <c r="G22" s="43">
        <v>6.1870967741935488</v>
      </c>
      <c r="H22" s="45">
        <v>7</v>
      </c>
      <c r="I22" s="39">
        <v>-0.125238228802555</v>
      </c>
      <c r="J22" s="45">
        <v>27</v>
      </c>
      <c r="K22" s="43">
        <v>4.946869070208729</v>
      </c>
      <c r="L22" s="45">
        <v>23</v>
      </c>
      <c r="M22" s="39">
        <v>0.1537033361088479</v>
      </c>
      <c r="N22" s="45">
        <v>6</v>
      </c>
      <c r="O22" s="43">
        <v>1.2402277039848197</v>
      </c>
      <c r="P22" s="45">
        <v>7</v>
      </c>
      <c r="Q22" s="41">
        <v>0.54054054054054057</v>
      </c>
      <c r="R22" s="45">
        <v>29</v>
      </c>
    </row>
    <row r="23" spans="1:18" x14ac:dyDescent="0.25">
      <c r="A23">
        <v>2022</v>
      </c>
      <c r="B23">
        <v>18</v>
      </c>
      <c r="C23" t="s">
        <v>10</v>
      </c>
      <c r="D23" t="s">
        <v>130</v>
      </c>
      <c r="E23" s="39">
        <v>-0.10049830340006</v>
      </c>
      <c r="F23" s="45">
        <v>25</v>
      </c>
      <c r="G23" s="43">
        <v>5.4405286343612334</v>
      </c>
      <c r="H23" s="45">
        <v>22</v>
      </c>
      <c r="I23" s="39">
        <v>1.0001921124787301E-2</v>
      </c>
      <c r="J23" s="45">
        <v>14</v>
      </c>
      <c r="K23" s="43">
        <v>5.7926829268292686</v>
      </c>
      <c r="L23" s="45">
        <v>9</v>
      </c>
      <c r="M23" s="39">
        <v>-0.1105002245248473</v>
      </c>
      <c r="N23" s="45">
        <v>28</v>
      </c>
      <c r="O23" s="43">
        <v>-0.3521542924680352</v>
      </c>
      <c r="P23" s="45">
        <v>26</v>
      </c>
      <c r="Q23" s="41">
        <v>0.67492566897918727</v>
      </c>
      <c r="R23" s="45">
        <v>16</v>
      </c>
    </row>
    <row r="24" spans="1:18" x14ac:dyDescent="0.25">
      <c r="A24">
        <v>2022</v>
      </c>
      <c r="B24">
        <v>18</v>
      </c>
      <c r="C24" t="s">
        <v>9</v>
      </c>
      <c r="D24" t="s">
        <v>130</v>
      </c>
      <c r="E24" s="39">
        <v>-3.47743411903573E-2</v>
      </c>
      <c r="F24" s="45">
        <v>22</v>
      </c>
      <c r="G24" s="43">
        <v>6.2511278195488718</v>
      </c>
      <c r="H24" s="45">
        <v>6</v>
      </c>
      <c r="I24" s="39">
        <v>-9.8275736955924703E-2</v>
      </c>
      <c r="J24" s="45">
        <v>26</v>
      </c>
      <c r="K24" s="43">
        <v>4.7298050139275762</v>
      </c>
      <c r="L24" s="45">
        <v>27</v>
      </c>
      <c r="M24" s="39">
        <v>6.3501395765567403E-2</v>
      </c>
      <c r="N24" s="45">
        <v>11</v>
      </c>
      <c r="O24" s="43">
        <v>1.5213228056212955</v>
      </c>
      <c r="P24" s="45">
        <v>5</v>
      </c>
      <c r="Q24" s="41">
        <v>0.6494140625</v>
      </c>
      <c r="R24" s="45">
        <v>21</v>
      </c>
    </row>
    <row r="25" spans="1:18" x14ac:dyDescent="0.25">
      <c r="A25">
        <v>2022</v>
      </c>
      <c r="B25">
        <v>18</v>
      </c>
      <c r="C25" t="s">
        <v>8</v>
      </c>
      <c r="D25" t="s">
        <v>130</v>
      </c>
      <c r="E25" s="39">
        <v>-6.8897152305497805E-4</v>
      </c>
      <c r="F25" s="45">
        <v>20</v>
      </c>
      <c r="G25" s="43">
        <v>5.4039829302987199</v>
      </c>
      <c r="H25" s="45">
        <v>23</v>
      </c>
      <c r="I25" s="39">
        <v>6.3374981647962805E-2</v>
      </c>
      <c r="J25" s="45">
        <v>10</v>
      </c>
      <c r="K25" s="43">
        <v>5.1914357682619645</v>
      </c>
      <c r="L25" s="45">
        <v>16</v>
      </c>
      <c r="M25" s="39">
        <v>-6.406395317101779E-2</v>
      </c>
      <c r="N25" s="45">
        <v>25</v>
      </c>
      <c r="O25" s="43">
        <v>0.21254716203675539</v>
      </c>
      <c r="P25" s="45">
        <v>21</v>
      </c>
      <c r="Q25" s="41">
        <v>0.63909090909090904</v>
      </c>
      <c r="R25" s="45">
        <v>22</v>
      </c>
    </row>
    <row r="26" spans="1:18" x14ac:dyDescent="0.25">
      <c r="A26">
        <v>2022</v>
      </c>
      <c r="B26">
        <v>18</v>
      </c>
      <c r="C26" t="s">
        <v>7</v>
      </c>
      <c r="D26" t="s">
        <v>130</v>
      </c>
      <c r="E26" s="39">
        <v>-9.1969976163707001E-2</v>
      </c>
      <c r="F26" s="45">
        <v>23</v>
      </c>
      <c r="G26" s="43">
        <v>5.3039348710990506</v>
      </c>
      <c r="H26" s="45">
        <v>24</v>
      </c>
      <c r="I26" s="39">
        <v>-0.20132730680001801</v>
      </c>
      <c r="J26" s="45">
        <v>30</v>
      </c>
      <c r="K26" s="43">
        <v>4.7549857549857553</v>
      </c>
      <c r="L26" s="45">
        <v>26</v>
      </c>
      <c r="M26" s="39">
        <v>0.10935733063631101</v>
      </c>
      <c r="N26" s="45">
        <v>8</v>
      </c>
      <c r="O26" s="43">
        <v>0.54894911611329533</v>
      </c>
      <c r="P26" s="45">
        <v>15</v>
      </c>
      <c r="Q26" s="41">
        <v>0.67738970588235292</v>
      </c>
      <c r="R26" s="45">
        <v>15</v>
      </c>
    </row>
    <row r="27" spans="1:18" x14ac:dyDescent="0.25">
      <c r="A27">
        <v>2022</v>
      </c>
      <c r="B27">
        <v>18</v>
      </c>
      <c r="C27" t="s">
        <v>6</v>
      </c>
      <c r="D27" t="s">
        <v>130</v>
      </c>
      <c r="E27" s="39">
        <v>0.17171788413854699</v>
      </c>
      <c r="F27" s="45">
        <v>6</v>
      </c>
      <c r="G27" s="43">
        <v>6.3346456692913389</v>
      </c>
      <c r="H27" s="45">
        <v>5</v>
      </c>
      <c r="I27" s="39">
        <v>8.9049429796117296E-2</v>
      </c>
      <c r="J27" s="45">
        <v>8</v>
      </c>
      <c r="K27" s="43">
        <v>4.4392523364485985</v>
      </c>
      <c r="L27" s="45">
        <v>29</v>
      </c>
      <c r="M27" s="39">
        <v>8.2668454342429698E-2</v>
      </c>
      <c r="N27" s="45">
        <v>9</v>
      </c>
      <c r="O27" s="43">
        <v>1.8953933328427404</v>
      </c>
      <c r="P27" s="45">
        <v>2</v>
      </c>
      <c r="Q27" s="41">
        <v>0.90471950133570789</v>
      </c>
      <c r="R27" s="45">
        <v>1</v>
      </c>
    </row>
    <row r="28" spans="1:18" x14ac:dyDescent="0.25">
      <c r="A28">
        <v>2022</v>
      </c>
      <c r="B28">
        <v>18</v>
      </c>
      <c r="C28" t="s">
        <v>5</v>
      </c>
      <c r="D28" t="s">
        <v>130</v>
      </c>
      <c r="E28" s="39">
        <v>2.2213642959573801E-2</v>
      </c>
      <c r="F28" s="45">
        <v>18</v>
      </c>
      <c r="G28" s="43">
        <v>5.2532808398950133</v>
      </c>
      <c r="H28" s="45">
        <v>25</v>
      </c>
      <c r="I28" s="39">
        <v>3.2717411616082999E-2</v>
      </c>
      <c r="J28" s="45">
        <v>13</v>
      </c>
      <c r="K28" s="43">
        <v>4.5983379501385038</v>
      </c>
      <c r="L28" s="45">
        <v>28</v>
      </c>
      <c r="M28" s="39">
        <v>-1.0503768656509198E-2</v>
      </c>
      <c r="N28" s="45">
        <v>20</v>
      </c>
      <c r="O28" s="43">
        <v>0.65494288975650949</v>
      </c>
      <c r="P28" s="45">
        <v>12</v>
      </c>
      <c r="Q28" s="41">
        <v>0.67853962600178097</v>
      </c>
      <c r="R28" s="45">
        <v>14</v>
      </c>
    </row>
    <row r="29" spans="1:18" x14ac:dyDescent="0.25">
      <c r="A29">
        <v>2022</v>
      </c>
      <c r="B29">
        <v>18</v>
      </c>
      <c r="C29" t="s">
        <v>4</v>
      </c>
      <c r="D29" t="s">
        <v>130</v>
      </c>
      <c r="E29" s="39">
        <v>0.10978820836289099</v>
      </c>
      <c r="F29" s="45">
        <v>9</v>
      </c>
      <c r="G29" s="43">
        <v>5.8888888888888893</v>
      </c>
      <c r="H29" s="45">
        <v>12</v>
      </c>
      <c r="I29" s="39">
        <v>-3.3602546787989199E-2</v>
      </c>
      <c r="J29" s="45">
        <v>19</v>
      </c>
      <c r="K29" s="43">
        <v>5.8338278931750738</v>
      </c>
      <c r="L29" s="45">
        <v>8</v>
      </c>
      <c r="M29" s="39">
        <v>0.14339075515088018</v>
      </c>
      <c r="N29" s="45">
        <v>7</v>
      </c>
      <c r="O29" s="43">
        <v>5.5060995713815508E-2</v>
      </c>
      <c r="P29" s="45">
        <v>24</v>
      </c>
      <c r="Q29" s="41">
        <v>0.68117313150425729</v>
      </c>
      <c r="R29" s="45">
        <v>13</v>
      </c>
    </row>
    <row r="30" spans="1:18" x14ac:dyDescent="0.25">
      <c r="A30">
        <v>2022</v>
      </c>
      <c r="B30">
        <v>18</v>
      </c>
      <c r="C30" t="s">
        <v>3</v>
      </c>
      <c r="D30" t="s">
        <v>130</v>
      </c>
      <c r="E30" s="39">
        <v>0.245881338770948</v>
      </c>
      <c r="F30" s="45">
        <v>4</v>
      </c>
      <c r="G30" s="43">
        <v>6.7975460122699385</v>
      </c>
      <c r="H30" s="45">
        <v>2</v>
      </c>
      <c r="I30" s="39">
        <v>-2.9666838257861101E-2</v>
      </c>
      <c r="J30" s="45">
        <v>18</v>
      </c>
      <c r="K30" s="43">
        <v>5.0074812967581046</v>
      </c>
      <c r="L30" s="45">
        <v>21</v>
      </c>
      <c r="M30" s="39">
        <v>0.27554817702880913</v>
      </c>
      <c r="N30" s="45">
        <v>2</v>
      </c>
      <c r="O30" s="43">
        <v>1.7900647155118339</v>
      </c>
      <c r="P30" s="45">
        <v>3</v>
      </c>
      <c r="Q30" s="41">
        <v>0.61918328584995252</v>
      </c>
      <c r="R30" s="45">
        <v>24</v>
      </c>
    </row>
    <row r="31" spans="1:18" x14ac:dyDescent="0.25">
      <c r="A31">
        <v>2022</v>
      </c>
      <c r="B31">
        <v>18</v>
      </c>
      <c r="C31" t="s">
        <v>2</v>
      </c>
      <c r="D31" t="s">
        <v>130</v>
      </c>
      <c r="E31" s="39">
        <v>3.7263753792626697E-2</v>
      </c>
      <c r="F31" s="45">
        <v>14</v>
      </c>
      <c r="G31" s="43">
        <v>5.5006134969325151</v>
      </c>
      <c r="H31" s="45">
        <v>20</v>
      </c>
      <c r="I31" s="39">
        <v>-2.82696219105293E-2</v>
      </c>
      <c r="J31" s="45">
        <v>17</v>
      </c>
      <c r="K31" s="43">
        <v>4.9857954545454541</v>
      </c>
      <c r="L31" s="45">
        <v>22</v>
      </c>
      <c r="M31" s="39">
        <v>6.5533375703155997E-2</v>
      </c>
      <c r="N31" s="45">
        <v>10</v>
      </c>
      <c r="O31" s="43">
        <v>0.51481804238706097</v>
      </c>
      <c r="P31" s="45">
        <v>16</v>
      </c>
      <c r="Q31" s="41">
        <v>0.69837189374464437</v>
      </c>
      <c r="R31" s="45">
        <v>12</v>
      </c>
    </row>
    <row r="32" spans="1:18" x14ac:dyDescent="0.25">
      <c r="A32">
        <v>2022</v>
      </c>
      <c r="B32">
        <v>18</v>
      </c>
      <c r="C32" t="s">
        <v>1</v>
      </c>
      <c r="D32" t="s">
        <v>130</v>
      </c>
      <c r="E32" s="39">
        <v>-2.25977672740151E-2</v>
      </c>
      <c r="F32" s="45">
        <v>21</v>
      </c>
      <c r="G32" s="43">
        <v>4.9945355191256828</v>
      </c>
      <c r="H32" s="45">
        <v>30</v>
      </c>
      <c r="I32" s="39">
        <v>-8.1141867702058904E-2</v>
      </c>
      <c r="J32" s="45">
        <v>25</v>
      </c>
      <c r="K32" s="43">
        <v>5.4644444444444442</v>
      </c>
      <c r="L32" s="45">
        <v>11</v>
      </c>
      <c r="M32" s="39">
        <v>5.8544100428043803E-2</v>
      </c>
      <c r="N32" s="45">
        <v>12</v>
      </c>
      <c r="O32" s="43">
        <v>-0.46990892531876138</v>
      </c>
      <c r="P32" s="45">
        <v>29</v>
      </c>
      <c r="Q32" s="41">
        <v>0.5495495495495496</v>
      </c>
      <c r="R32" s="45">
        <v>26</v>
      </c>
    </row>
    <row r="33" spans="1:18" x14ac:dyDescent="0.25">
      <c r="A33">
        <v>2022</v>
      </c>
      <c r="B33">
        <v>18</v>
      </c>
      <c r="C33" t="s">
        <v>0</v>
      </c>
      <c r="D33" t="s">
        <v>130</v>
      </c>
      <c r="E33" s="39">
        <v>-0.13112542311845299</v>
      </c>
      <c r="F33" s="45">
        <v>28</v>
      </c>
      <c r="G33" s="43">
        <v>5.0780312124849942</v>
      </c>
      <c r="H33" s="45">
        <v>28</v>
      </c>
      <c r="I33" s="39">
        <v>-0.13647670715517199</v>
      </c>
      <c r="J33" s="45">
        <v>29</v>
      </c>
      <c r="K33" s="43">
        <v>4.8253968253968251</v>
      </c>
      <c r="L33" s="45">
        <v>24</v>
      </c>
      <c r="M33" s="39">
        <v>5.3512840367190007E-3</v>
      </c>
      <c r="N33" s="45">
        <v>18</v>
      </c>
      <c r="O33" s="43">
        <v>0.2526343870881691</v>
      </c>
      <c r="P33" s="45">
        <v>19</v>
      </c>
      <c r="Q33" s="41">
        <v>0.72560975609756095</v>
      </c>
      <c r="R33" s="45">
        <v>10</v>
      </c>
    </row>
    <row r="34" spans="1:18" x14ac:dyDescent="0.25">
      <c r="A34">
        <v>2022</v>
      </c>
      <c r="B34">
        <v>18</v>
      </c>
      <c r="C34" t="s">
        <v>31</v>
      </c>
      <c r="D34" t="s">
        <v>131</v>
      </c>
      <c r="E34" s="39">
        <v>8.5184807413017496E-2</v>
      </c>
      <c r="F34" s="45">
        <v>28</v>
      </c>
      <c r="G34" s="43">
        <v>5.7702044790652387</v>
      </c>
      <c r="H34" s="45">
        <v>23</v>
      </c>
      <c r="I34" s="39">
        <v>7.0178627811913197E-2</v>
      </c>
      <c r="J34" s="45">
        <v>26</v>
      </c>
      <c r="K34" s="43">
        <v>5.7172619047619051</v>
      </c>
      <c r="L34" s="45">
        <v>26</v>
      </c>
      <c r="M34" s="39">
        <v>1.50061796011043E-2</v>
      </c>
      <c r="N34" s="45">
        <v>20</v>
      </c>
      <c r="O34" s="43">
        <v>5.29425743033336E-2</v>
      </c>
      <c r="P34" s="45">
        <v>8</v>
      </c>
      <c r="Q34" s="41">
        <v>0.75348495964783568</v>
      </c>
      <c r="R34" s="45">
        <v>17</v>
      </c>
    </row>
    <row r="35" spans="1:18" x14ac:dyDescent="0.25">
      <c r="A35">
        <v>2022</v>
      </c>
      <c r="B35">
        <v>18</v>
      </c>
      <c r="C35" t="s">
        <v>30</v>
      </c>
      <c r="D35" t="s">
        <v>131</v>
      </c>
      <c r="E35" s="39">
        <v>0.15142419333635901</v>
      </c>
      <c r="F35" s="45">
        <v>31</v>
      </c>
      <c r="G35" s="43">
        <v>5.8934108527131785</v>
      </c>
      <c r="H35" s="45">
        <v>25</v>
      </c>
      <c r="I35" s="39">
        <v>2.8361231613806898E-2</v>
      </c>
      <c r="J35" s="45">
        <v>22</v>
      </c>
      <c r="K35" s="43">
        <v>4.7088607594936711</v>
      </c>
      <c r="L35" s="45">
        <v>7</v>
      </c>
      <c r="M35" s="39">
        <v>0.12306296172255211</v>
      </c>
      <c r="N35" s="45">
        <v>32</v>
      </c>
      <c r="O35" s="43">
        <v>1.1845500932195074</v>
      </c>
      <c r="P35" s="45">
        <v>31</v>
      </c>
      <c r="Q35" s="41">
        <v>0.7231955150665732</v>
      </c>
      <c r="R35" s="45">
        <v>27</v>
      </c>
    </row>
    <row r="36" spans="1:18" x14ac:dyDescent="0.25">
      <c r="A36">
        <v>2022</v>
      </c>
      <c r="B36">
        <v>18</v>
      </c>
      <c r="C36" t="s">
        <v>29</v>
      </c>
      <c r="D36" t="s">
        <v>131</v>
      </c>
      <c r="E36" s="39">
        <v>-8.2201744471957106E-2</v>
      </c>
      <c r="F36" s="45">
        <v>8</v>
      </c>
      <c r="G36" s="43">
        <v>5.443349753694581</v>
      </c>
      <c r="H36" s="45">
        <v>11</v>
      </c>
      <c r="I36" s="39">
        <v>-8.5479217192859502E-2</v>
      </c>
      <c r="J36" s="45">
        <v>6</v>
      </c>
      <c r="K36" s="43">
        <v>4.9487179487179489</v>
      </c>
      <c r="L36" s="45">
        <v>12</v>
      </c>
      <c r="M36" s="39">
        <v>3.2774727209023968E-3</v>
      </c>
      <c r="N36" s="45">
        <v>17</v>
      </c>
      <c r="O36" s="43">
        <v>0.49463180497663206</v>
      </c>
      <c r="P36" s="45">
        <v>21</v>
      </c>
      <c r="Q36" s="41">
        <v>0.76488319517709114</v>
      </c>
      <c r="R36" s="45">
        <v>12</v>
      </c>
    </row>
    <row r="37" spans="1:18" x14ac:dyDescent="0.25">
      <c r="A37">
        <v>2022</v>
      </c>
      <c r="B37">
        <v>18</v>
      </c>
      <c r="C37" t="s">
        <v>28</v>
      </c>
      <c r="D37" t="s">
        <v>131</v>
      </c>
      <c r="E37" s="39">
        <v>-0.134953081237838</v>
      </c>
      <c r="F37" s="45">
        <v>3</v>
      </c>
      <c r="G37" s="43">
        <v>5.275897435897436</v>
      </c>
      <c r="H37" s="45">
        <v>8</v>
      </c>
      <c r="I37" s="39">
        <v>-0.17557509921068201</v>
      </c>
      <c r="J37" s="45">
        <v>2</v>
      </c>
      <c r="K37" s="43">
        <v>5.0613718411552346</v>
      </c>
      <c r="L37" s="45">
        <v>13</v>
      </c>
      <c r="M37" s="39">
        <v>4.062201797284401E-2</v>
      </c>
      <c r="N37" s="45">
        <v>25</v>
      </c>
      <c r="O37" s="43">
        <v>0.21452559474220134</v>
      </c>
      <c r="P37" s="45">
        <v>12</v>
      </c>
      <c r="Q37" s="41">
        <v>0.77875399361022368</v>
      </c>
      <c r="R37" s="45">
        <v>6</v>
      </c>
    </row>
    <row r="38" spans="1:18" x14ac:dyDescent="0.25">
      <c r="A38">
        <v>2022</v>
      </c>
      <c r="B38">
        <v>18</v>
      </c>
      <c r="C38" t="s">
        <v>27</v>
      </c>
      <c r="D38" t="s">
        <v>131</v>
      </c>
      <c r="E38" s="39">
        <v>2.9678570439664799E-2</v>
      </c>
      <c r="F38" s="45">
        <v>21</v>
      </c>
      <c r="G38" s="43">
        <v>5.5862068965517242</v>
      </c>
      <c r="H38" s="45">
        <v>16</v>
      </c>
      <c r="I38" s="39">
        <v>-2.9603390543818699E-2</v>
      </c>
      <c r="J38" s="45">
        <v>15</v>
      </c>
      <c r="K38" s="43">
        <v>4.6703296703296706</v>
      </c>
      <c r="L38" s="45">
        <v>6</v>
      </c>
      <c r="M38" s="39">
        <v>5.9281960983483498E-2</v>
      </c>
      <c r="N38" s="45">
        <v>26</v>
      </c>
      <c r="O38" s="43">
        <v>0.91587722622205359</v>
      </c>
      <c r="P38" s="45">
        <v>27</v>
      </c>
      <c r="Q38" s="41">
        <v>0.74669450243562974</v>
      </c>
      <c r="R38" s="45">
        <v>22</v>
      </c>
    </row>
    <row r="39" spans="1:18" x14ac:dyDescent="0.25">
      <c r="A39">
        <v>2022</v>
      </c>
      <c r="B39">
        <v>18</v>
      </c>
      <c r="C39" t="s">
        <v>26</v>
      </c>
      <c r="D39" t="s">
        <v>131</v>
      </c>
      <c r="E39" s="39">
        <v>0.185124842317059</v>
      </c>
      <c r="F39" s="45">
        <v>32</v>
      </c>
      <c r="G39" s="43">
        <v>6.5352400408580182</v>
      </c>
      <c r="H39" s="45">
        <v>32</v>
      </c>
      <c r="I39" s="39">
        <v>0.20726046417830499</v>
      </c>
      <c r="J39" s="45">
        <v>32</v>
      </c>
      <c r="K39" s="43">
        <v>6.2773892773892772</v>
      </c>
      <c r="L39" s="45">
        <v>31</v>
      </c>
      <c r="M39" s="39">
        <v>-2.2135621861245985E-2</v>
      </c>
      <c r="N39" s="45">
        <v>12</v>
      </c>
      <c r="O39" s="43">
        <v>0.25785076346874103</v>
      </c>
      <c r="P39" s="45">
        <v>17</v>
      </c>
      <c r="Q39" s="41">
        <v>0.6953125</v>
      </c>
      <c r="R39" s="45">
        <v>32</v>
      </c>
    </row>
    <row r="40" spans="1:18" x14ac:dyDescent="0.25">
      <c r="A40">
        <v>2022</v>
      </c>
      <c r="B40">
        <v>18</v>
      </c>
      <c r="C40" t="s">
        <v>25</v>
      </c>
      <c r="D40" t="s">
        <v>131</v>
      </c>
      <c r="E40" s="39">
        <v>-9.3878715139798896E-2</v>
      </c>
      <c r="F40" s="45">
        <v>7</v>
      </c>
      <c r="G40" s="43">
        <v>5.5357512953367873</v>
      </c>
      <c r="H40" s="45">
        <v>14</v>
      </c>
      <c r="I40" s="39">
        <v>-4.0817225278052399E-2</v>
      </c>
      <c r="J40" s="45">
        <v>13</v>
      </c>
      <c r="K40" s="43">
        <v>5.2047781569965874</v>
      </c>
      <c r="L40" s="45">
        <v>19</v>
      </c>
      <c r="M40" s="39">
        <v>-5.3061489861746497E-2</v>
      </c>
      <c r="N40" s="45">
        <v>6</v>
      </c>
      <c r="O40" s="43">
        <v>0.33097313834019992</v>
      </c>
      <c r="P40" s="45">
        <v>19</v>
      </c>
      <c r="Q40" s="41">
        <v>0.76709062003179651</v>
      </c>
      <c r="R40" s="45">
        <v>11</v>
      </c>
    </row>
    <row r="41" spans="1:18" x14ac:dyDescent="0.25">
      <c r="A41">
        <v>2022</v>
      </c>
      <c r="B41">
        <v>18</v>
      </c>
      <c r="C41" t="s">
        <v>24</v>
      </c>
      <c r="D41" t="s">
        <v>131</v>
      </c>
      <c r="E41" s="39">
        <v>6.8388187409234302E-3</v>
      </c>
      <c r="F41" s="45">
        <v>15</v>
      </c>
      <c r="G41" s="43">
        <v>5.6429999999999998</v>
      </c>
      <c r="H41" s="45">
        <v>18</v>
      </c>
      <c r="I41" s="39">
        <v>8.9941799362636598E-4</v>
      </c>
      <c r="J41" s="45">
        <v>17</v>
      </c>
      <c r="K41" s="43">
        <v>5.5119047619047619</v>
      </c>
      <c r="L41" s="45">
        <v>25</v>
      </c>
      <c r="M41" s="39">
        <v>5.9394007472970646E-3</v>
      </c>
      <c r="N41" s="45">
        <v>18</v>
      </c>
      <c r="O41" s="43">
        <v>0.13109523809523793</v>
      </c>
      <c r="P41" s="45">
        <v>10</v>
      </c>
      <c r="Q41" s="41">
        <v>0.74850299401197606</v>
      </c>
      <c r="R41" s="45">
        <v>18</v>
      </c>
    </row>
    <row r="42" spans="1:18" x14ac:dyDescent="0.25">
      <c r="A42">
        <v>2022</v>
      </c>
      <c r="B42">
        <v>18</v>
      </c>
      <c r="C42" t="s">
        <v>23</v>
      </c>
      <c r="D42" t="s">
        <v>131</v>
      </c>
      <c r="E42" s="39">
        <v>-0.112711554736494</v>
      </c>
      <c r="F42" s="45">
        <v>4</v>
      </c>
      <c r="G42" s="43">
        <v>5.165242165242165</v>
      </c>
      <c r="H42" s="45">
        <v>4</v>
      </c>
      <c r="I42" s="39">
        <v>-4.6527407519227001E-2</v>
      </c>
      <c r="J42" s="45">
        <v>12</v>
      </c>
      <c r="K42" s="43">
        <v>5.1039325842696632</v>
      </c>
      <c r="L42" s="45">
        <v>15</v>
      </c>
      <c r="M42" s="39">
        <v>-6.6184147217266995E-2</v>
      </c>
      <c r="N42" s="45">
        <v>5</v>
      </c>
      <c r="O42" s="43">
        <v>6.130958097250172E-2</v>
      </c>
      <c r="P42" s="45">
        <v>9</v>
      </c>
      <c r="Q42" s="41">
        <v>0.74733853797019167</v>
      </c>
      <c r="R42" s="45">
        <v>19</v>
      </c>
    </row>
    <row r="43" spans="1:18" x14ac:dyDescent="0.25">
      <c r="A43">
        <v>2022</v>
      </c>
      <c r="B43">
        <v>18</v>
      </c>
      <c r="C43" t="s">
        <v>22</v>
      </c>
      <c r="D43" t="s">
        <v>131</v>
      </c>
      <c r="E43" s="39">
        <v>-3.92682760838306E-2</v>
      </c>
      <c r="F43" s="45">
        <v>12</v>
      </c>
      <c r="G43" s="43">
        <v>5.2584053794428431</v>
      </c>
      <c r="H43" s="45">
        <v>7</v>
      </c>
      <c r="I43" s="39">
        <v>0.100289710472377</v>
      </c>
      <c r="J43" s="45">
        <v>27</v>
      </c>
      <c r="K43" s="43">
        <v>5.3865979381443303</v>
      </c>
      <c r="L43" s="45">
        <v>21</v>
      </c>
      <c r="M43" s="39">
        <v>-0.1395579865562076</v>
      </c>
      <c r="N43" s="45">
        <v>1</v>
      </c>
      <c r="O43" s="43">
        <v>-0.12819255870148716</v>
      </c>
      <c r="P43" s="45">
        <v>4</v>
      </c>
      <c r="Q43" s="41">
        <v>0.72848145556333099</v>
      </c>
      <c r="R43" s="45">
        <v>26</v>
      </c>
    </row>
    <row r="44" spans="1:18" x14ac:dyDescent="0.25">
      <c r="A44">
        <v>2022</v>
      </c>
      <c r="B44">
        <v>18</v>
      </c>
      <c r="C44" t="s">
        <v>21</v>
      </c>
      <c r="D44" t="s">
        <v>131</v>
      </c>
      <c r="E44" s="39">
        <v>7.3561565486151198E-2</v>
      </c>
      <c r="F44" s="45">
        <v>26</v>
      </c>
      <c r="G44" s="43">
        <v>6.4135265700483091</v>
      </c>
      <c r="H44" s="45">
        <v>31</v>
      </c>
      <c r="I44" s="39">
        <v>5.3348080156378902E-2</v>
      </c>
      <c r="J44" s="45">
        <v>25</v>
      </c>
      <c r="K44" s="43">
        <v>5.9085714285714284</v>
      </c>
      <c r="L44" s="45">
        <v>27</v>
      </c>
      <c r="M44" s="39">
        <v>2.0213485329772296E-2</v>
      </c>
      <c r="N44" s="45">
        <v>22</v>
      </c>
      <c r="O44" s="43">
        <v>0.5049551414768807</v>
      </c>
      <c r="P44" s="45">
        <v>22</v>
      </c>
      <c r="Q44" s="41">
        <v>0.74729241877256314</v>
      </c>
      <c r="R44" s="45">
        <v>21</v>
      </c>
    </row>
    <row r="45" spans="1:18" x14ac:dyDescent="0.25">
      <c r="A45">
        <v>2022</v>
      </c>
      <c r="B45">
        <v>18</v>
      </c>
      <c r="C45" t="s">
        <v>20</v>
      </c>
      <c r="D45" t="s">
        <v>131</v>
      </c>
      <c r="E45" s="39">
        <v>4.74444418604619E-2</v>
      </c>
      <c r="F45" s="45">
        <v>24</v>
      </c>
      <c r="G45" s="43">
        <v>5.9248120300751879</v>
      </c>
      <c r="H45" s="45">
        <v>27</v>
      </c>
      <c r="I45" s="39">
        <v>0.13983997997008399</v>
      </c>
      <c r="J45" s="45">
        <v>29</v>
      </c>
      <c r="K45" s="43">
        <v>6.0423940149625937</v>
      </c>
      <c r="L45" s="45">
        <v>28</v>
      </c>
      <c r="M45" s="39">
        <v>-9.2395538109622088E-2</v>
      </c>
      <c r="N45" s="45">
        <v>3</v>
      </c>
      <c r="O45" s="43">
        <v>-0.11758198488740579</v>
      </c>
      <c r="P45" s="45">
        <v>5</v>
      </c>
      <c r="Q45" s="41">
        <v>0.69894894894894899</v>
      </c>
      <c r="R45" s="45">
        <v>31</v>
      </c>
    </row>
    <row r="46" spans="1:18" x14ac:dyDescent="0.25">
      <c r="A46">
        <v>2022</v>
      </c>
      <c r="B46">
        <v>18</v>
      </c>
      <c r="C46" t="s">
        <v>19</v>
      </c>
      <c r="D46" t="s">
        <v>131</v>
      </c>
      <c r="E46" s="39">
        <v>8.09081697806001E-2</v>
      </c>
      <c r="F46" s="45">
        <v>27</v>
      </c>
      <c r="G46" s="43">
        <v>5.9113805970149258</v>
      </c>
      <c r="H46" s="45">
        <v>26</v>
      </c>
      <c r="I46" s="39">
        <v>0.129398414430757</v>
      </c>
      <c r="J46" s="45">
        <v>28</v>
      </c>
      <c r="K46" s="43">
        <v>6.1171366594360084</v>
      </c>
      <c r="L46" s="45">
        <v>29</v>
      </c>
      <c r="M46" s="39">
        <v>-4.8490244650156902E-2</v>
      </c>
      <c r="N46" s="45">
        <v>7</v>
      </c>
      <c r="O46" s="43">
        <v>-0.20575606242108258</v>
      </c>
      <c r="P46" s="45">
        <v>3</v>
      </c>
      <c r="Q46" s="41">
        <v>0.6992824527071102</v>
      </c>
      <c r="R46" s="45">
        <v>30</v>
      </c>
    </row>
    <row r="47" spans="1:18" x14ac:dyDescent="0.25">
      <c r="A47">
        <v>2022</v>
      </c>
      <c r="B47">
        <v>18</v>
      </c>
      <c r="C47" t="s">
        <v>18</v>
      </c>
      <c r="D47" t="s">
        <v>131</v>
      </c>
      <c r="E47" s="39">
        <v>1.7750999551666799E-2</v>
      </c>
      <c r="F47" s="45">
        <v>19</v>
      </c>
      <c r="G47" s="43">
        <v>5.4795821462488128</v>
      </c>
      <c r="H47" s="45">
        <v>13</v>
      </c>
      <c r="I47" s="39">
        <v>3.4453591134756601E-3</v>
      </c>
      <c r="J47" s="45">
        <v>18</v>
      </c>
      <c r="K47" s="43">
        <v>5.1182266009852215</v>
      </c>
      <c r="L47" s="45">
        <v>16</v>
      </c>
      <c r="M47" s="39">
        <v>1.4305640438191139E-2</v>
      </c>
      <c r="N47" s="45">
        <v>19</v>
      </c>
      <c r="O47" s="43">
        <v>0.36135554526359126</v>
      </c>
      <c r="P47" s="45">
        <v>20</v>
      </c>
      <c r="Q47" s="41">
        <v>0.72172721041809462</v>
      </c>
      <c r="R47" s="45">
        <v>28</v>
      </c>
    </row>
    <row r="48" spans="1:18" x14ac:dyDescent="0.25">
      <c r="A48">
        <v>2022</v>
      </c>
      <c r="B48">
        <v>18</v>
      </c>
      <c r="C48" t="s">
        <v>17</v>
      </c>
      <c r="D48" t="s">
        <v>131</v>
      </c>
      <c r="E48" s="39">
        <v>3.8360958401312199E-2</v>
      </c>
      <c r="F48" s="45">
        <v>23</v>
      </c>
      <c r="G48" s="43">
        <v>5.5673166202414111</v>
      </c>
      <c r="H48" s="45">
        <v>15</v>
      </c>
      <c r="I48" s="39">
        <v>2.25757879583365E-2</v>
      </c>
      <c r="J48" s="45">
        <v>21</v>
      </c>
      <c r="K48" s="43">
        <v>4.6574394463667819</v>
      </c>
      <c r="L48" s="45">
        <v>5</v>
      </c>
      <c r="M48" s="39">
        <v>1.5785170442975699E-2</v>
      </c>
      <c r="N48" s="45">
        <v>21</v>
      </c>
      <c r="O48" s="43">
        <v>0.90987717387462919</v>
      </c>
      <c r="P48" s="45">
        <v>26</v>
      </c>
      <c r="Q48" s="41">
        <v>0.78843338213762815</v>
      </c>
      <c r="R48" s="45">
        <v>4</v>
      </c>
    </row>
    <row r="49" spans="1:18" x14ac:dyDescent="0.25">
      <c r="A49">
        <v>2022</v>
      </c>
      <c r="B49">
        <v>18</v>
      </c>
      <c r="C49" t="s">
        <v>16</v>
      </c>
      <c r="D49" t="s">
        <v>131</v>
      </c>
      <c r="E49" s="39">
        <v>-2.4695848170158199E-2</v>
      </c>
      <c r="F49" s="45">
        <v>14</v>
      </c>
      <c r="G49" s="43">
        <v>5.341372912801484</v>
      </c>
      <c r="H49" s="45">
        <v>10</v>
      </c>
      <c r="I49" s="39">
        <v>-5.6120562652694002E-2</v>
      </c>
      <c r="J49" s="45">
        <v>10</v>
      </c>
      <c r="K49" s="43">
        <v>5.1006493506493502</v>
      </c>
      <c r="L49" s="45">
        <v>14</v>
      </c>
      <c r="M49" s="39">
        <v>3.1424714482535802E-2</v>
      </c>
      <c r="N49" s="45">
        <v>23</v>
      </c>
      <c r="O49" s="43">
        <v>0.24072356215213375</v>
      </c>
      <c r="P49" s="45">
        <v>15</v>
      </c>
      <c r="Q49" s="41">
        <v>0.77777777777777779</v>
      </c>
      <c r="R49" s="45">
        <v>8</v>
      </c>
    </row>
    <row r="50" spans="1:18" x14ac:dyDescent="0.25">
      <c r="A50">
        <v>2022</v>
      </c>
      <c r="B50">
        <v>18</v>
      </c>
      <c r="C50" t="s">
        <v>15</v>
      </c>
      <c r="D50" t="s">
        <v>131</v>
      </c>
      <c r="E50" s="39">
        <v>2.2660653622531099E-2</v>
      </c>
      <c r="F50" s="45">
        <v>20</v>
      </c>
      <c r="G50" s="43">
        <v>5.9804928131416837</v>
      </c>
      <c r="H50" s="45">
        <v>29</v>
      </c>
      <c r="I50" s="39">
        <v>0.161369186282565</v>
      </c>
      <c r="J50" s="45">
        <v>31</v>
      </c>
      <c r="K50" s="43">
        <v>6.787781350482315</v>
      </c>
      <c r="L50" s="45">
        <v>32</v>
      </c>
      <c r="M50" s="39">
        <v>-0.13870853266003391</v>
      </c>
      <c r="N50" s="45">
        <v>2</v>
      </c>
      <c r="O50" s="43">
        <v>-0.80728853734063133</v>
      </c>
      <c r="P50" s="45">
        <v>1</v>
      </c>
      <c r="Q50" s="41">
        <v>0.75797665369649803</v>
      </c>
      <c r="R50" s="45">
        <v>13</v>
      </c>
    </row>
    <row r="51" spans="1:18" x14ac:dyDescent="0.25">
      <c r="A51">
        <v>2022</v>
      </c>
      <c r="B51">
        <v>18</v>
      </c>
      <c r="C51" t="s">
        <v>14</v>
      </c>
      <c r="D51" t="s">
        <v>131</v>
      </c>
      <c r="E51" s="39">
        <v>1.7265513712179301E-2</v>
      </c>
      <c r="F51" s="45">
        <v>18</v>
      </c>
      <c r="G51" s="43">
        <v>5.7234664070107106</v>
      </c>
      <c r="H51" s="45">
        <v>22</v>
      </c>
      <c r="I51" s="39">
        <v>-7.8937960104821805E-2</v>
      </c>
      <c r="J51" s="45">
        <v>7</v>
      </c>
      <c r="K51" s="43">
        <v>4.7348484848484844</v>
      </c>
      <c r="L51" s="45">
        <v>8</v>
      </c>
      <c r="M51" s="39">
        <v>9.6203473817001103E-2</v>
      </c>
      <c r="N51" s="45">
        <v>29</v>
      </c>
      <c r="O51" s="43">
        <v>0.98861792216222621</v>
      </c>
      <c r="P51" s="45">
        <v>29</v>
      </c>
      <c r="Q51" s="41">
        <v>0.79550735863671573</v>
      </c>
      <c r="R51" s="45">
        <v>2</v>
      </c>
    </row>
    <row r="52" spans="1:18" x14ac:dyDescent="0.25">
      <c r="A52">
        <v>2022</v>
      </c>
      <c r="B52">
        <v>18</v>
      </c>
      <c r="C52" t="s">
        <v>13</v>
      </c>
      <c r="D52" t="s">
        <v>131</v>
      </c>
      <c r="E52" s="39">
        <v>0.10201543933179801</v>
      </c>
      <c r="F52" s="45">
        <v>29</v>
      </c>
      <c r="G52" s="43">
        <v>5.9618320610687023</v>
      </c>
      <c r="H52" s="45">
        <v>28</v>
      </c>
      <c r="I52" s="39">
        <v>1.8802707200153399E-2</v>
      </c>
      <c r="J52" s="45">
        <v>19</v>
      </c>
      <c r="K52" s="43">
        <v>5.333333333333333</v>
      </c>
      <c r="L52" s="45">
        <v>20</v>
      </c>
      <c r="M52" s="39">
        <v>8.3212732131644609E-2</v>
      </c>
      <c r="N52" s="45">
        <v>27</v>
      </c>
      <c r="O52" s="43">
        <v>0.6284987277353693</v>
      </c>
      <c r="P52" s="45">
        <v>24</v>
      </c>
      <c r="Q52" s="41">
        <v>0.75558759913482332</v>
      </c>
      <c r="R52" s="45">
        <v>15</v>
      </c>
    </row>
    <row r="53" spans="1:18" x14ac:dyDescent="0.25">
      <c r="A53">
        <v>2022</v>
      </c>
      <c r="B53">
        <v>18</v>
      </c>
      <c r="C53" t="s">
        <v>12</v>
      </c>
      <c r="D53" t="s">
        <v>131</v>
      </c>
      <c r="E53" s="39">
        <v>1.0049837546982601E-2</v>
      </c>
      <c r="F53" s="45">
        <v>16</v>
      </c>
      <c r="G53" s="43">
        <v>5.6055662188099804</v>
      </c>
      <c r="H53" s="45">
        <v>17</v>
      </c>
      <c r="I53" s="39">
        <v>-9.9666079020812495E-2</v>
      </c>
      <c r="J53" s="45">
        <v>4</v>
      </c>
      <c r="K53" s="43">
        <v>4.5294117647058822</v>
      </c>
      <c r="L53" s="45">
        <v>3</v>
      </c>
      <c r="M53" s="39">
        <v>0.1097159165677951</v>
      </c>
      <c r="N53" s="45">
        <v>30</v>
      </c>
      <c r="O53" s="43">
        <v>1.0761544541040982</v>
      </c>
      <c r="P53" s="45">
        <v>30</v>
      </c>
      <c r="Q53" s="41">
        <v>0.73587570621468923</v>
      </c>
      <c r="R53" s="45">
        <v>24</v>
      </c>
    </row>
    <row r="54" spans="1:18" x14ac:dyDescent="0.25">
      <c r="A54">
        <v>2022</v>
      </c>
      <c r="B54">
        <v>18</v>
      </c>
      <c r="C54" t="s">
        <v>11</v>
      </c>
      <c r="D54" t="s">
        <v>131</v>
      </c>
      <c r="E54" s="39">
        <v>5.63668121757906E-2</v>
      </c>
      <c r="F54" s="45">
        <v>25</v>
      </c>
      <c r="G54" s="43">
        <v>6.0174152153987164</v>
      </c>
      <c r="H54" s="45">
        <v>30</v>
      </c>
      <c r="I54" s="39">
        <v>2.2522827773081799E-2</v>
      </c>
      <c r="J54" s="45">
        <v>20</v>
      </c>
      <c r="K54" s="43">
        <v>5.4670487106017189</v>
      </c>
      <c r="L54" s="45">
        <v>23</v>
      </c>
      <c r="M54" s="39">
        <v>3.3843984402708804E-2</v>
      </c>
      <c r="N54" s="45">
        <v>24</v>
      </c>
      <c r="O54" s="43">
        <v>0.55036650479699745</v>
      </c>
      <c r="P54" s="45">
        <v>23</v>
      </c>
      <c r="Q54" s="41">
        <v>0.75763888888888886</v>
      </c>
      <c r="R54" s="45">
        <v>14</v>
      </c>
    </row>
    <row r="55" spans="1:18" x14ac:dyDescent="0.25">
      <c r="A55">
        <v>2022</v>
      </c>
      <c r="B55">
        <v>18</v>
      </c>
      <c r="C55" t="s">
        <v>10</v>
      </c>
      <c r="D55" t="s">
        <v>131</v>
      </c>
      <c r="E55" s="39">
        <v>-0.10578533109084701</v>
      </c>
      <c r="F55" s="45">
        <v>5</v>
      </c>
      <c r="G55" s="43">
        <v>5.1911487758945389</v>
      </c>
      <c r="H55" s="45">
        <v>6</v>
      </c>
      <c r="I55" s="39">
        <v>-0.200925891249226</v>
      </c>
      <c r="J55" s="45">
        <v>1</v>
      </c>
      <c r="K55" s="43">
        <v>4.2275641025641022</v>
      </c>
      <c r="L55" s="45">
        <v>1</v>
      </c>
      <c r="M55" s="39">
        <v>9.5140560158378989E-2</v>
      </c>
      <c r="N55" s="45">
        <v>28</v>
      </c>
      <c r="O55" s="43">
        <v>0.96358467333043674</v>
      </c>
      <c r="P55" s="45">
        <v>28</v>
      </c>
      <c r="Q55" s="41">
        <v>0.77292576419213976</v>
      </c>
      <c r="R55" s="45">
        <v>10</v>
      </c>
    </row>
    <row r="56" spans="1:18" x14ac:dyDescent="0.25">
      <c r="A56">
        <v>2022</v>
      </c>
      <c r="B56">
        <v>18</v>
      </c>
      <c r="C56" t="s">
        <v>9</v>
      </c>
      <c r="D56" t="s">
        <v>131</v>
      </c>
      <c r="E56" s="39">
        <v>-5.2728586027831599E-2</v>
      </c>
      <c r="F56" s="45">
        <v>10</v>
      </c>
      <c r="G56" s="43">
        <v>5.1703561116458134</v>
      </c>
      <c r="H56" s="45">
        <v>5</v>
      </c>
      <c r="I56" s="39">
        <v>-4.6864219669737098E-2</v>
      </c>
      <c r="J56" s="45">
        <v>11</v>
      </c>
      <c r="K56" s="43">
        <v>4.9230769230769234</v>
      </c>
      <c r="L56" s="45">
        <v>11</v>
      </c>
      <c r="M56" s="39">
        <v>-5.8643663580945013E-3</v>
      </c>
      <c r="N56" s="45">
        <v>14</v>
      </c>
      <c r="O56" s="43">
        <v>0.24727918856889008</v>
      </c>
      <c r="P56" s="45">
        <v>16</v>
      </c>
      <c r="Q56" s="41">
        <v>0.7545388525780683</v>
      </c>
      <c r="R56" s="45">
        <v>16</v>
      </c>
    </row>
    <row r="57" spans="1:18" x14ac:dyDescent="0.25">
      <c r="A57">
        <v>2022</v>
      </c>
      <c r="B57">
        <v>18</v>
      </c>
      <c r="C57" t="s">
        <v>8</v>
      </c>
      <c r="D57" t="s">
        <v>131</v>
      </c>
      <c r="E57" s="39">
        <v>0.119216339221331</v>
      </c>
      <c r="F57" s="45">
        <v>30</v>
      </c>
      <c r="G57" s="43">
        <v>5.8137065637065639</v>
      </c>
      <c r="H57" s="45">
        <v>24</v>
      </c>
      <c r="I57" s="39">
        <v>0.14767198764808601</v>
      </c>
      <c r="J57" s="45">
        <v>30</v>
      </c>
      <c r="K57" s="43">
        <v>6.1689750692520775</v>
      </c>
      <c r="L57" s="45">
        <v>30</v>
      </c>
      <c r="M57" s="39">
        <v>-2.8455648426755006E-2</v>
      </c>
      <c r="N57" s="45">
        <v>11</v>
      </c>
      <c r="O57" s="43">
        <v>-0.35526850554551359</v>
      </c>
      <c r="P57" s="45">
        <v>2</v>
      </c>
      <c r="Q57" s="41">
        <v>0.74158911954187545</v>
      </c>
      <c r="R57" s="45">
        <v>23</v>
      </c>
    </row>
    <row r="58" spans="1:18" x14ac:dyDescent="0.25">
      <c r="A58">
        <v>2022</v>
      </c>
      <c r="B58">
        <v>18</v>
      </c>
      <c r="C58" t="s">
        <v>7</v>
      </c>
      <c r="D58" t="s">
        <v>131</v>
      </c>
      <c r="E58" s="39">
        <v>-9.4640301234291596E-2</v>
      </c>
      <c r="F58" s="45">
        <v>6</v>
      </c>
      <c r="G58" s="43">
        <v>5.0459231490159322</v>
      </c>
      <c r="H58" s="45">
        <v>2</v>
      </c>
      <c r="I58" s="39">
        <v>-6.3822447444703195E-2</v>
      </c>
      <c r="J58" s="45">
        <v>9</v>
      </c>
      <c r="K58" s="43">
        <v>5.1324675324675324</v>
      </c>
      <c r="L58" s="45">
        <v>17</v>
      </c>
      <c r="M58" s="39">
        <v>-3.0817853789588401E-2</v>
      </c>
      <c r="N58" s="45">
        <v>10</v>
      </c>
      <c r="O58" s="43">
        <v>-8.6544383451600204E-2</v>
      </c>
      <c r="P58" s="45">
        <v>6</v>
      </c>
      <c r="Q58" s="41">
        <v>0.73484848484848486</v>
      </c>
      <c r="R58" s="45">
        <v>25</v>
      </c>
    </row>
    <row r="59" spans="1:18" x14ac:dyDescent="0.25">
      <c r="A59">
        <v>2022</v>
      </c>
      <c r="B59">
        <v>18</v>
      </c>
      <c r="C59" t="s">
        <v>6</v>
      </c>
      <c r="D59" t="s">
        <v>131</v>
      </c>
      <c r="E59" s="39">
        <v>-0.137940949623473</v>
      </c>
      <c r="F59" s="45">
        <v>2</v>
      </c>
      <c r="G59" s="43">
        <v>4.8735521235521233</v>
      </c>
      <c r="H59" s="45">
        <v>1</v>
      </c>
      <c r="I59" s="39">
        <v>-6.6329113701436807E-2</v>
      </c>
      <c r="J59" s="45">
        <v>8</v>
      </c>
      <c r="K59" s="43">
        <v>4.9118644067796611</v>
      </c>
      <c r="L59" s="45">
        <v>10</v>
      </c>
      <c r="M59" s="39">
        <v>-7.1611835922036196E-2</v>
      </c>
      <c r="N59" s="45">
        <v>4</v>
      </c>
      <c r="O59" s="43">
        <v>-3.8312283227537769E-2</v>
      </c>
      <c r="P59" s="45">
        <v>7</v>
      </c>
      <c r="Q59" s="41">
        <v>0.77836213373403451</v>
      </c>
      <c r="R59" s="45">
        <v>7</v>
      </c>
    </row>
    <row r="60" spans="1:18" x14ac:dyDescent="0.25">
      <c r="A60">
        <v>2022</v>
      </c>
      <c r="B60">
        <v>18</v>
      </c>
      <c r="C60" t="s">
        <v>5</v>
      </c>
      <c r="D60" t="s">
        <v>131</v>
      </c>
      <c r="E60" s="39">
        <v>-3.0868633282129101E-2</v>
      </c>
      <c r="F60" s="45">
        <v>13</v>
      </c>
      <c r="G60" s="43">
        <v>5.6887080366225842</v>
      </c>
      <c r="H60" s="45">
        <v>21</v>
      </c>
      <c r="I60" s="39">
        <v>-0.14061499812438299</v>
      </c>
      <c r="J60" s="45">
        <v>3</v>
      </c>
      <c r="K60" s="43">
        <v>4.2874999999999996</v>
      </c>
      <c r="L60" s="45">
        <v>2</v>
      </c>
      <c r="M60" s="39">
        <v>0.10974636484225389</v>
      </c>
      <c r="N60" s="45">
        <v>31</v>
      </c>
      <c r="O60" s="43">
        <v>1.4012080366225845</v>
      </c>
      <c r="P60" s="45">
        <v>32</v>
      </c>
      <c r="Q60" s="41">
        <v>0.80376124284546202</v>
      </c>
      <c r="R60" s="45">
        <v>1</v>
      </c>
    </row>
    <row r="61" spans="1:18" x14ac:dyDescent="0.25">
      <c r="A61">
        <v>2022</v>
      </c>
      <c r="B61">
        <v>18</v>
      </c>
      <c r="C61" t="s">
        <v>4</v>
      </c>
      <c r="D61" t="s">
        <v>131</v>
      </c>
      <c r="E61" s="39">
        <v>3.5049149748801002E-2</v>
      </c>
      <c r="F61" s="45">
        <v>22</v>
      </c>
      <c r="G61" s="43">
        <v>5.680147058823529</v>
      </c>
      <c r="H61" s="45">
        <v>20</v>
      </c>
      <c r="I61" s="39">
        <v>3.43092435860698E-2</v>
      </c>
      <c r="J61" s="45">
        <v>24</v>
      </c>
      <c r="K61" s="43">
        <v>5.4424778761061949</v>
      </c>
      <c r="L61" s="45">
        <v>22</v>
      </c>
      <c r="M61" s="39">
        <v>7.3990616273120202E-4</v>
      </c>
      <c r="N61" s="45">
        <v>16</v>
      </c>
      <c r="O61" s="43">
        <v>0.23766918271733406</v>
      </c>
      <c r="P61" s="45">
        <v>14</v>
      </c>
      <c r="Q61" s="41">
        <v>0.70649350649350651</v>
      </c>
      <c r="R61" s="45">
        <v>29</v>
      </c>
    </row>
    <row r="62" spans="1:18" x14ac:dyDescent="0.25">
      <c r="A62">
        <v>2022</v>
      </c>
      <c r="B62">
        <v>18</v>
      </c>
      <c r="C62" t="s">
        <v>3</v>
      </c>
      <c r="D62" t="s">
        <v>131</v>
      </c>
      <c r="E62" s="39">
        <v>-0.137952055865357</v>
      </c>
      <c r="F62" s="45">
        <v>1</v>
      </c>
      <c r="G62" s="43">
        <v>5.1105577689243029</v>
      </c>
      <c r="H62" s="45">
        <v>3</v>
      </c>
      <c r="I62" s="39">
        <v>-9.5255516131887694E-2</v>
      </c>
      <c r="J62" s="45">
        <v>5</v>
      </c>
      <c r="K62" s="43">
        <v>4.8927203065134099</v>
      </c>
      <c r="L62" s="45">
        <v>9</v>
      </c>
      <c r="M62" s="39">
        <v>-4.2696539733469305E-2</v>
      </c>
      <c r="N62" s="45">
        <v>9</v>
      </c>
      <c r="O62" s="43">
        <v>0.21783746241089297</v>
      </c>
      <c r="P62" s="45">
        <v>13</v>
      </c>
      <c r="Q62" s="41">
        <v>0.79367588932806321</v>
      </c>
      <c r="R62" s="45">
        <v>3</v>
      </c>
    </row>
    <row r="63" spans="1:18" x14ac:dyDescent="0.25">
      <c r="A63">
        <v>2022</v>
      </c>
      <c r="B63">
        <v>18</v>
      </c>
      <c r="C63" t="s">
        <v>2</v>
      </c>
      <c r="D63" t="s">
        <v>131</v>
      </c>
      <c r="E63" s="39">
        <v>-4.1502568803829097E-2</v>
      </c>
      <c r="F63" s="45">
        <v>11</v>
      </c>
      <c r="G63" s="43">
        <v>5.2823758519961048</v>
      </c>
      <c r="H63" s="45">
        <v>9</v>
      </c>
      <c r="I63" s="39">
        <v>-3.8445029282363499E-2</v>
      </c>
      <c r="J63" s="45">
        <v>14</v>
      </c>
      <c r="K63" s="43">
        <v>4.5933333333333337</v>
      </c>
      <c r="L63" s="45">
        <v>4</v>
      </c>
      <c r="M63" s="39">
        <v>-3.0575395214655979E-3</v>
      </c>
      <c r="N63" s="45">
        <v>15</v>
      </c>
      <c r="O63" s="43">
        <v>0.68904251866277111</v>
      </c>
      <c r="P63" s="45">
        <v>25</v>
      </c>
      <c r="Q63" s="41">
        <v>0.77392614920874148</v>
      </c>
      <c r="R63" s="45">
        <v>9</v>
      </c>
    </row>
    <row r="64" spans="1:18" x14ac:dyDescent="0.25">
      <c r="A64">
        <v>2022</v>
      </c>
      <c r="B64">
        <v>18</v>
      </c>
      <c r="C64" t="s">
        <v>1</v>
      </c>
      <c r="D64" t="s">
        <v>131</v>
      </c>
      <c r="E64" s="39">
        <v>1.4919849215491301E-2</v>
      </c>
      <c r="F64" s="45">
        <v>17</v>
      </c>
      <c r="G64" s="43">
        <v>5.6511194029850742</v>
      </c>
      <c r="H64" s="45">
        <v>19</v>
      </c>
      <c r="I64" s="39">
        <v>3.3733297602914498E-2</v>
      </c>
      <c r="J64" s="45">
        <v>23</v>
      </c>
      <c r="K64" s="43">
        <v>5.4914089347079038</v>
      </c>
      <c r="L64" s="45">
        <v>24</v>
      </c>
      <c r="M64" s="39">
        <v>-1.8813448387423198E-2</v>
      </c>
      <c r="N64" s="45">
        <v>13</v>
      </c>
      <c r="O64" s="43">
        <v>0.15971046827717039</v>
      </c>
      <c r="P64" s="45">
        <v>11</v>
      </c>
      <c r="Q64" s="41">
        <v>0.78650036683785762</v>
      </c>
      <c r="R64" s="45">
        <v>5</v>
      </c>
    </row>
    <row r="65" spans="1:18" x14ac:dyDescent="0.25">
      <c r="A65">
        <v>2022</v>
      </c>
      <c r="B65">
        <v>18</v>
      </c>
      <c r="C65" t="s">
        <v>0</v>
      </c>
      <c r="D65" t="s">
        <v>131</v>
      </c>
      <c r="E65" s="39">
        <v>-5.8726763454985599E-2</v>
      </c>
      <c r="F65" s="45">
        <v>9</v>
      </c>
      <c r="G65" s="43">
        <v>5.4556701030927837</v>
      </c>
      <c r="H65" s="45">
        <v>12</v>
      </c>
      <c r="I65" s="39">
        <v>-1.40435419426871E-2</v>
      </c>
      <c r="J65" s="45">
        <v>16</v>
      </c>
      <c r="K65" s="43">
        <v>5.1432926829268295</v>
      </c>
      <c r="L65" s="45">
        <v>18</v>
      </c>
      <c r="M65" s="39">
        <v>-4.4683221512298497E-2</v>
      </c>
      <c r="N65" s="45">
        <v>8</v>
      </c>
      <c r="O65" s="43">
        <v>0.31237742016595416</v>
      </c>
      <c r="P65" s="45">
        <v>18</v>
      </c>
      <c r="Q65" s="41">
        <v>0.74730354391371345</v>
      </c>
      <c r="R65" s="45">
        <v>20</v>
      </c>
    </row>
  </sheetData>
  <sortState xmlns:xlrd2="http://schemas.microsoft.com/office/spreadsheetml/2017/richdata2" ref="A34:R65">
    <sortCondition ref="C3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0FAE-76D3-4E85-AAFE-78BAF0E09BDE}">
  <dimension ref="A1:AB65"/>
  <sheetViews>
    <sheetView zoomScale="80" zoomScaleNormal="80" workbookViewId="0">
      <selection activeCell="A33" sqref="A1:XFD33"/>
    </sheetView>
  </sheetViews>
  <sheetFormatPr defaultRowHeight="13.2" x14ac:dyDescent="0.25"/>
  <cols>
    <col min="5" max="5" width="8.88671875" style="39"/>
    <col min="7" max="7" width="8.88671875" style="39"/>
    <col min="9" max="9" width="8.88671875" style="39"/>
    <col min="11" max="11" width="8.88671875" style="39"/>
    <col min="13" max="13" width="8.88671875" style="39"/>
    <col min="15" max="15" width="8.88671875" style="39"/>
    <col min="17" max="17" width="8.88671875" style="39"/>
    <col min="19" max="19" width="8.88671875" style="39"/>
    <col min="21" max="21" width="8.88671875" style="39"/>
    <col min="23" max="23" width="8.88671875" style="39"/>
    <col min="25" max="25" width="8.88671875" style="39"/>
    <col min="27" max="27" width="8.88671875" style="39"/>
  </cols>
  <sheetData>
    <row r="1" spans="1:28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118</v>
      </c>
      <c r="F1" s="37" t="s">
        <v>90</v>
      </c>
      <c r="G1" s="38" t="s">
        <v>119</v>
      </c>
      <c r="H1" s="37" t="s">
        <v>90</v>
      </c>
      <c r="I1" s="38" t="s">
        <v>120</v>
      </c>
      <c r="J1" s="37" t="s">
        <v>90</v>
      </c>
      <c r="K1" s="38" t="s">
        <v>121</v>
      </c>
      <c r="L1" s="37" t="s">
        <v>90</v>
      </c>
      <c r="M1" s="38" t="s">
        <v>122</v>
      </c>
      <c r="N1" s="37" t="s">
        <v>90</v>
      </c>
      <c r="O1" s="38" t="s">
        <v>123</v>
      </c>
      <c r="P1" s="37" t="s">
        <v>90</v>
      </c>
      <c r="Q1" s="38" t="s">
        <v>124</v>
      </c>
      <c r="R1" s="37" t="s">
        <v>90</v>
      </c>
      <c r="S1" s="38" t="s">
        <v>125</v>
      </c>
      <c r="T1" s="37" t="s">
        <v>90</v>
      </c>
      <c r="U1" s="38" t="s">
        <v>126</v>
      </c>
      <c r="V1" s="37" t="s">
        <v>90</v>
      </c>
      <c r="W1" s="38" t="s">
        <v>127</v>
      </c>
      <c r="X1" s="37" t="s">
        <v>90</v>
      </c>
      <c r="Y1" s="38" t="s">
        <v>128</v>
      </c>
      <c r="Z1" s="37" t="s">
        <v>90</v>
      </c>
      <c r="AA1" s="38" t="s">
        <v>129</v>
      </c>
      <c r="AB1" s="37" t="s">
        <v>90</v>
      </c>
    </row>
    <row r="2" spans="1:28" x14ac:dyDescent="0.25">
      <c r="A2">
        <v>2022</v>
      </c>
      <c r="B2">
        <v>18</v>
      </c>
      <c r="C2" t="s">
        <v>31</v>
      </c>
      <c r="D2" t="s">
        <v>130</v>
      </c>
      <c r="E2" s="39">
        <v>-0.22586959533994416</v>
      </c>
      <c r="F2">
        <v>31</v>
      </c>
      <c r="G2" s="39">
        <v>-0.11026415378142948</v>
      </c>
      <c r="H2">
        <v>21</v>
      </c>
      <c r="I2" s="39">
        <v>-0.21676730442811001</v>
      </c>
      <c r="J2">
        <v>31</v>
      </c>
      <c r="K2" s="89">
        <v>0.14839729120248868</v>
      </c>
      <c r="L2">
        <v>11</v>
      </c>
      <c r="M2" s="89">
        <v>-6.2068344504704479E-3</v>
      </c>
      <c r="N2">
        <v>14</v>
      </c>
      <c r="O2" s="39">
        <v>3.7206475913239397E-2</v>
      </c>
      <c r="P2">
        <v>12</v>
      </c>
      <c r="Q2" s="89">
        <v>-0.15099285035484475</v>
      </c>
      <c r="R2">
        <v>27</v>
      </c>
      <c r="S2" s="89">
        <v>0.10773424726569994</v>
      </c>
      <c r="T2">
        <v>11</v>
      </c>
      <c r="U2" s="39">
        <v>-0.21088726657295201</v>
      </c>
      <c r="V2">
        <v>28</v>
      </c>
      <c r="W2" s="39">
        <v>-5.6224649339089897E-2</v>
      </c>
      <c r="X2">
        <v>29</v>
      </c>
      <c r="Y2" s="39">
        <v>-4.0228091495057801E-2</v>
      </c>
      <c r="Z2">
        <v>18</v>
      </c>
      <c r="AA2" s="39">
        <v>-0.124640798802655</v>
      </c>
      <c r="AB2">
        <v>27</v>
      </c>
    </row>
    <row r="3" spans="1:28" x14ac:dyDescent="0.25">
      <c r="A3">
        <v>2022</v>
      </c>
      <c r="B3">
        <v>18</v>
      </c>
      <c r="C3" t="s">
        <v>30</v>
      </c>
      <c r="D3" t="s">
        <v>130</v>
      </c>
      <c r="E3" s="39">
        <v>0.37238378801801036</v>
      </c>
      <c r="F3">
        <v>5</v>
      </c>
      <c r="G3" s="39">
        <v>6.1428352760044019E-2</v>
      </c>
      <c r="H3">
        <v>6</v>
      </c>
      <c r="I3" s="39">
        <v>0.14352305804874099</v>
      </c>
      <c r="J3">
        <v>4</v>
      </c>
      <c r="K3" s="39">
        <v>0.10215054659125539</v>
      </c>
      <c r="L3">
        <v>15</v>
      </c>
      <c r="M3" s="39">
        <v>9.8213456879605684E-2</v>
      </c>
      <c r="N3">
        <v>4</v>
      </c>
      <c r="O3" s="39">
        <v>6.2858426245045798E-2</v>
      </c>
      <c r="P3">
        <v>9</v>
      </c>
      <c r="Q3" s="39">
        <v>-0.13155318855050241</v>
      </c>
      <c r="R3">
        <v>24</v>
      </c>
      <c r="S3" s="39">
        <v>0.29967782106284996</v>
      </c>
      <c r="T3">
        <v>1</v>
      </c>
      <c r="U3" s="39">
        <v>-2.01091346329254E-2</v>
      </c>
      <c r="V3">
        <v>18</v>
      </c>
      <c r="W3" s="39">
        <v>0.12909277858396501</v>
      </c>
      <c r="X3">
        <v>15</v>
      </c>
      <c r="Y3" s="39">
        <v>0.111384720536799</v>
      </c>
      <c r="Z3">
        <v>3</v>
      </c>
      <c r="AA3" s="39">
        <v>7.9726660406586797E-2</v>
      </c>
      <c r="AB3">
        <v>8</v>
      </c>
    </row>
    <row r="4" spans="1:28" x14ac:dyDescent="0.25">
      <c r="A4">
        <v>2022</v>
      </c>
      <c r="B4">
        <v>18</v>
      </c>
      <c r="C4" t="s">
        <v>29</v>
      </c>
      <c r="D4" t="s">
        <v>130</v>
      </c>
      <c r="E4" s="39">
        <v>0.20427267220140322</v>
      </c>
      <c r="F4">
        <v>14</v>
      </c>
      <c r="G4" s="39">
        <v>0.20106289156143781</v>
      </c>
      <c r="H4">
        <v>1</v>
      </c>
      <c r="I4" s="39">
        <v>0.14751453036340101</v>
      </c>
      <c r="J4">
        <v>3</v>
      </c>
      <c r="K4" s="39">
        <v>0.13709746460350161</v>
      </c>
      <c r="L4">
        <v>13</v>
      </c>
      <c r="M4" s="39">
        <v>5.8772252749916265E-2</v>
      </c>
      <c r="N4">
        <v>6</v>
      </c>
      <c r="O4" s="39">
        <v>6.1943361031692699E-2</v>
      </c>
      <c r="P4">
        <v>10</v>
      </c>
      <c r="Q4" s="39">
        <v>3.8899274253960371E-2</v>
      </c>
      <c r="R4">
        <v>18</v>
      </c>
      <c r="S4" s="39">
        <v>9.737839774715866E-2</v>
      </c>
      <c r="T4">
        <v>15</v>
      </c>
      <c r="U4" s="39">
        <v>-2.1238947568164301E-2</v>
      </c>
      <c r="V4">
        <v>19</v>
      </c>
      <c r="W4" s="39">
        <v>0.14075308742499501</v>
      </c>
      <c r="X4">
        <v>14</v>
      </c>
      <c r="Y4" s="39">
        <v>0.13131128584923599</v>
      </c>
      <c r="Z4">
        <v>2</v>
      </c>
      <c r="AA4" s="39">
        <v>7.9314364348275906E-2</v>
      </c>
      <c r="AB4">
        <v>9</v>
      </c>
    </row>
    <row r="5" spans="1:28" x14ac:dyDescent="0.25">
      <c r="A5">
        <v>2022</v>
      </c>
      <c r="B5">
        <v>18</v>
      </c>
      <c r="C5" t="s">
        <v>28</v>
      </c>
      <c r="D5" t="s">
        <v>130</v>
      </c>
      <c r="E5" s="39">
        <v>0.28619120365029554</v>
      </c>
      <c r="F5">
        <v>10</v>
      </c>
      <c r="G5" s="39">
        <v>3.1776901767341742E-2</v>
      </c>
      <c r="H5">
        <v>7</v>
      </c>
      <c r="I5" s="39">
        <v>0.123680408314762</v>
      </c>
      <c r="J5">
        <v>7</v>
      </c>
      <c r="K5" s="39">
        <v>0.40051801835324391</v>
      </c>
      <c r="L5">
        <v>1</v>
      </c>
      <c r="M5" s="39">
        <v>-4.7505925896421254E-2</v>
      </c>
      <c r="N5">
        <v>17</v>
      </c>
      <c r="O5" s="39">
        <v>0.20829373847145899</v>
      </c>
      <c r="P5">
        <v>2</v>
      </c>
      <c r="Q5" s="39">
        <v>0.4784181394599471</v>
      </c>
      <c r="R5">
        <v>4</v>
      </c>
      <c r="S5" s="39">
        <v>0.28985388665167006</v>
      </c>
      <c r="T5">
        <v>2</v>
      </c>
      <c r="U5" s="39">
        <v>0.33576190991139498</v>
      </c>
      <c r="V5">
        <v>2</v>
      </c>
      <c r="W5" s="39">
        <v>0.37216683699391401</v>
      </c>
      <c r="X5">
        <v>2</v>
      </c>
      <c r="Y5" s="39">
        <v>3.94204226254216E-2</v>
      </c>
      <c r="Z5">
        <v>6</v>
      </c>
      <c r="AA5" s="39">
        <v>0.19779091120705899</v>
      </c>
      <c r="AB5">
        <v>2</v>
      </c>
    </row>
    <row r="6" spans="1:28" x14ac:dyDescent="0.25">
      <c r="A6">
        <v>2022</v>
      </c>
      <c r="B6">
        <v>18</v>
      </c>
      <c r="C6" t="s">
        <v>27</v>
      </c>
      <c r="D6" t="s">
        <v>130</v>
      </c>
      <c r="E6" s="39">
        <v>-0.16111634295643182</v>
      </c>
      <c r="F6">
        <v>29</v>
      </c>
      <c r="G6" s="39">
        <v>1.2357615233844054E-2</v>
      </c>
      <c r="H6">
        <v>9</v>
      </c>
      <c r="I6" s="39">
        <v>-0.13313569151007101</v>
      </c>
      <c r="J6">
        <v>29</v>
      </c>
      <c r="K6" s="39">
        <v>0.29774044374672992</v>
      </c>
      <c r="L6">
        <v>5</v>
      </c>
      <c r="M6" s="39">
        <v>-9.6769980766283695E-2</v>
      </c>
      <c r="N6">
        <v>23</v>
      </c>
      <c r="O6" s="39">
        <v>2.7002411985263899E-2</v>
      </c>
      <c r="P6">
        <v>16</v>
      </c>
      <c r="Q6" s="39">
        <v>-0.33019967705069275</v>
      </c>
      <c r="R6">
        <v>30</v>
      </c>
      <c r="S6" s="39">
        <v>-1.0159579574383043E-3</v>
      </c>
      <c r="T6">
        <v>18</v>
      </c>
      <c r="U6" s="39">
        <v>-0.28053447707845802</v>
      </c>
      <c r="V6">
        <v>30</v>
      </c>
      <c r="W6" s="39">
        <v>-5.53736304331141E-2</v>
      </c>
      <c r="X6">
        <v>28</v>
      </c>
      <c r="Y6" s="39">
        <v>-3.1768448219163602E-2</v>
      </c>
      <c r="Z6">
        <v>17</v>
      </c>
      <c r="AA6" s="39">
        <v>-0.110712630811599</v>
      </c>
      <c r="AB6">
        <v>26</v>
      </c>
    </row>
    <row r="7" spans="1:28" x14ac:dyDescent="0.25">
      <c r="A7">
        <v>2022</v>
      </c>
      <c r="B7">
        <v>18</v>
      </c>
      <c r="C7" t="s">
        <v>26</v>
      </c>
      <c r="D7" t="s">
        <v>130</v>
      </c>
      <c r="E7" s="39">
        <v>-0.208432236771429</v>
      </c>
      <c r="F7">
        <v>30</v>
      </c>
      <c r="G7" s="39">
        <v>3.0722268235385399E-2</v>
      </c>
      <c r="H7">
        <v>8</v>
      </c>
      <c r="I7" s="39">
        <v>-0.14618809807182601</v>
      </c>
      <c r="J7">
        <v>30</v>
      </c>
      <c r="K7" s="39">
        <v>-7.6789786704515473E-2</v>
      </c>
      <c r="L7">
        <v>27</v>
      </c>
      <c r="M7" s="39">
        <v>-8.0841332479910322E-2</v>
      </c>
      <c r="N7">
        <v>20</v>
      </c>
      <c r="O7" s="39">
        <v>-0.116814309608518</v>
      </c>
      <c r="P7">
        <v>26</v>
      </c>
      <c r="Q7" s="39">
        <v>0.11457185658984348</v>
      </c>
      <c r="R7">
        <v>16</v>
      </c>
      <c r="S7" s="39">
        <v>0.23642691277901784</v>
      </c>
      <c r="T7">
        <v>6</v>
      </c>
      <c r="U7" s="39">
        <v>8.42227866979815E-2</v>
      </c>
      <c r="V7">
        <v>12</v>
      </c>
      <c r="W7" s="39">
        <v>-6.7035348765541597E-2</v>
      </c>
      <c r="X7">
        <v>30</v>
      </c>
      <c r="Y7" s="39">
        <v>2.3797198442795299E-2</v>
      </c>
      <c r="Z7">
        <v>7</v>
      </c>
      <c r="AA7" s="39">
        <v>-8.0245104710710405E-2</v>
      </c>
      <c r="AB7">
        <v>24</v>
      </c>
    </row>
    <row r="8" spans="1:28" x14ac:dyDescent="0.25">
      <c r="A8">
        <v>2022</v>
      </c>
      <c r="B8">
        <v>18</v>
      </c>
      <c r="C8" t="s">
        <v>25</v>
      </c>
      <c r="D8" t="s">
        <v>130</v>
      </c>
      <c r="E8" s="39">
        <v>0.312568590001502</v>
      </c>
      <c r="F8">
        <v>8</v>
      </c>
      <c r="G8" s="39">
        <v>-3.5978600641076199E-2</v>
      </c>
      <c r="H8">
        <v>16</v>
      </c>
      <c r="I8" s="39">
        <v>0.12392319635235501</v>
      </c>
      <c r="J8">
        <v>6</v>
      </c>
      <c r="K8" s="39">
        <v>7.6477423422796398E-2</v>
      </c>
      <c r="L8">
        <v>17</v>
      </c>
      <c r="M8" s="39">
        <v>0.10512709067239299</v>
      </c>
      <c r="N8">
        <v>2</v>
      </c>
      <c r="O8" s="39">
        <v>4.7185327367262303E-2</v>
      </c>
      <c r="P8">
        <v>11</v>
      </c>
      <c r="Q8" s="39">
        <v>0.39603379301983399</v>
      </c>
      <c r="R8">
        <v>6</v>
      </c>
      <c r="S8" s="39">
        <v>-2.9746709376269002E-2</v>
      </c>
      <c r="T8">
        <v>21</v>
      </c>
      <c r="U8" s="39">
        <v>0.249549333801308</v>
      </c>
      <c r="V8">
        <v>5</v>
      </c>
      <c r="W8" s="39">
        <v>0.247488619578527</v>
      </c>
      <c r="X8">
        <v>7</v>
      </c>
      <c r="Y8" s="39">
        <v>1.86987137611275E-2</v>
      </c>
      <c r="Z8">
        <v>9</v>
      </c>
      <c r="AA8" s="39">
        <v>0.121092430699813</v>
      </c>
      <c r="AB8">
        <v>4</v>
      </c>
    </row>
    <row r="9" spans="1:28" x14ac:dyDescent="0.25">
      <c r="A9">
        <v>2022</v>
      </c>
      <c r="B9">
        <v>18</v>
      </c>
      <c r="C9" t="s">
        <v>24</v>
      </c>
      <c r="D9" t="s">
        <v>130</v>
      </c>
      <c r="E9" s="39">
        <v>0.35150847738570401</v>
      </c>
      <c r="F9">
        <v>6</v>
      </c>
      <c r="G9" s="39">
        <v>-3.0469907363521401E-2</v>
      </c>
      <c r="H9">
        <v>14</v>
      </c>
      <c r="I9" s="39">
        <v>0.12254610511797701</v>
      </c>
      <c r="J9">
        <v>8</v>
      </c>
      <c r="K9" s="39">
        <v>-2.0984755235719899E-2</v>
      </c>
      <c r="L9">
        <v>25</v>
      </c>
      <c r="M9" s="39">
        <v>5.2503509123558702E-2</v>
      </c>
      <c r="N9">
        <v>7</v>
      </c>
      <c r="O9" s="39">
        <v>-4.0976522323138198E-2</v>
      </c>
      <c r="P9">
        <v>19</v>
      </c>
      <c r="Q9" s="39">
        <v>0.12021528290549</v>
      </c>
      <c r="R9">
        <v>15</v>
      </c>
      <c r="S9" s="39">
        <v>0.10441107175073901</v>
      </c>
      <c r="T9">
        <v>12</v>
      </c>
      <c r="U9" s="39">
        <v>8.1508962154914794E-2</v>
      </c>
      <c r="V9">
        <v>14</v>
      </c>
      <c r="W9" s="39">
        <v>0.15173335548411199</v>
      </c>
      <c r="X9">
        <v>12</v>
      </c>
      <c r="Y9" s="39">
        <v>2.1409048866212001E-2</v>
      </c>
      <c r="Z9">
        <v>8</v>
      </c>
      <c r="AA9" s="39">
        <v>5.7568567759738898E-2</v>
      </c>
      <c r="AB9">
        <v>11</v>
      </c>
    </row>
    <row r="10" spans="1:28" x14ac:dyDescent="0.25">
      <c r="A10">
        <v>2022</v>
      </c>
      <c r="B10">
        <v>18</v>
      </c>
      <c r="C10" t="s">
        <v>23</v>
      </c>
      <c r="D10" t="s">
        <v>130</v>
      </c>
      <c r="E10" s="39">
        <v>-4.79144727974921E-2</v>
      </c>
      <c r="F10">
        <v>27</v>
      </c>
      <c r="G10" s="39">
        <v>-0.105073815599735</v>
      </c>
      <c r="H10">
        <v>20</v>
      </c>
      <c r="I10" s="39">
        <v>-0.12598208171910499</v>
      </c>
      <c r="J10">
        <v>28</v>
      </c>
      <c r="K10" s="39">
        <v>0.27516148970012799</v>
      </c>
      <c r="L10">
        <v>6</v>
      </c>
      <c r="M10" s="39">
        <v>-2.1420116755769401E-2</v>
      </c>
      <c r="N10">
        <v>15</v>
      </c>
      <c r="O10" s="39">
        <v>0.10304188802396599</v>
      </c>
      <c r="P10">
        <v>6</v>
      </c>
      <c r="Q10" s="39">
        <v>0.262129452838051</v>
      </c>
      <c r="R10">
        <v>9</v>
      </c>
      <c r="S10" s="39">
        <v>0.26829212667424002</v>
      </c>
      <c r="T10">
        <v>5</v>
      </c>
      <c r="U10" s="39">
        <v>0.22183080667000499</v>
      </c>
      <c r="V10">
        <v>6</v>
      </c>
      <c r="W10" s="39">
        <v>0.155741316711939</v>
      </c>
      <c r="X10">
        <v>11</v>
      </c>
      <c r="Y10" s="39">
        <v>-2.3454044212048199E-3</v>
      </c>
      <c r="Z10">
        <v>14</v>
      </c>
      <c r="AA10" s="39">
        <v>3.5503499904122403E-2</v>
      </c>
      <c r="AB10">
        <v>14</v>
      </c>
    </row>
    <row r="11" spans="1:28" x14ac:dyDescent="0.25">
      <c r="A11">
        <v>2022</v>
      </c>
      <c r="B11">
        <v>18</v>
      </c>
      <c r="C11" t="s">
        <v>22</v>
      </c>
      <c r="D11" t="s">
        <v>130</v>
      </c>
      <c r="E11" s="39">
        <v>-7.1889684549262298E-2</v>
      </c>
      <c r="F11">
        <v>28</v>
      </c>
      <c r="G11" s="39">
        <v>7.5457156007748697E-3</v>
      </c>
      <c r="H11">
        <v>10</v>
      </c>
      <c r="I11" s="39">
        <v>-7.4620002478354402E-2</v>
      </c>
      <c r="J11">
        <v>22</v>
      </c>
      <c r="K11" s="39">
        <v>6.1895163673062602E-2</v>
      </c>
      <c r="L11">
        <v>19</v>
      </c>
      <c r="M11" s="39">
        <v>-0.129733909568823</v>
      </c>
      <c r="N11">
        <v>27</v>
      </c>
      <c r="O11" s="39">
        <v>-0.14161667340759901</v>
      </c>
      <c r="P11">
        <v>30</v>
      </c>
      <c r="Q11" s="39">
        <v>-0.132536089842788</v>
      </c>
      <c r="R11">
        <v>25</v>
      </c>
      <c r="S11" s="39">
        <v>-0.21313833458225601</v>
      </c>
      <c r="T11">
        <v>29</v>
      </c>
      <c r="U11" s="39">
        <v>-0.195543117836353</v>
      </c>
      <c r="V11">
        <v>26</v>
      </c>
      <c r="W11" s="39">
        <v>-4.43871518111075E-2</v>
      </c>
      <c r="X11">
        <v>26</v>
      </c>
      <c r="Y11" s="39">
        <v>-7.8693721851986503E-2</v>
      </c>
      <c r="Z11">
        <v>24</v>
      </c>
      <c r="AA11" s="39">
        <v>-0.12530077610052701</v>
      </c>
      <c r="AB11">
        <v>28</v>
      </c>
    </row>
    <row r="12" spans="1:28" x14ac:dyDescent="0.25">
      <c r="A12">
        <v>2022</v>
      </c>
      <c r="B12">
        <v>18</v>
      </c>
      <c r="C12" t="s">
        <v>21</v>
      </c>
      <c r="D12" t="s">
        <v>130</v>
      </c>
      <c r="E12" s="39">
        <v>0.21762706371149701</v>
      </c>
      <c r="F12">
        <v>13</v>
      </c>
      <c r="G12" s="39">
        <v>6.5596253597141E-3</v>
      </c>
      <c r="H12">
        <v>11</v>
      </c>
      <c r="I12" s="39">
        <v>8.8693039709736299E-2</v>
      </c>
      <c r="J12">
        <v>11</v>
      </c>
      <c r="K12" s="39">
        <v>0.12703188405844501</v>
      </c>
      <c r="L12">
        <v>14</v>
      </c>
      <c r="M12" s="39">
        <v>9.5345162378855704E-3</v>
      </c>
      <c r="N12">
        <v>11</v>
      </c>
      <c r="O12" s="39">
        <v>2.97919361110634E-2</v>
      </c>
      <c r="P12">
        <v>14</v>
      </c>
      <c r="Q12" s="39">
        <v>0.46367358459024699</v>
      </c>
      <c r="R12">
        <v>5</v>
      </c>
      <c r="S12" s="39">
        <v>-1.8580540488925702E-2</v>
      </c>
      <c r="T12">
        <v>20</v>
      </c>
      <c r="U12" s="39">
        <v>0.28327388851048002</v>
      </c>
      <c r="V12">
        <v>3</v>
      </c>
      <c r="W12" s="39">
        <v>0.252811864818905</v>
      </c>
      <c r="X12">
        <v>6</v>
      </c>
      <c r="Y12" s="39">
        <v>3.4021693944748998E-3</v>
      </c>
      <c r="Z12">
        <v>12</v>
      </c>
      <c r="AA12" s="39">
        <v>0.11196615009215199</v>
      </c>
      <c r="AB12">
        <v>7</v>
      </c>
    </row>
    <row r="13" spans="1:28" x14ac:dyDescent="0.25">
      <c r="A13">
        <v>2022</v>
      </c>
      <c r="B13">
        <v>18</v>
      </c>
      <c r="C13" t="s">
        <v>20</v>
      </c>
      <c r="D13" t="s">
        <v>130</v>
      </c>
      <c r="E13" s="39">
        <v>8.13065878513934E-2</v>
      </c>
      <c r="F13">
        <v>21</v>
      </c>
      <c r="G13" s="39">
        <v>-3.4430690146906098E-2</v>
      </c>
      <c r="H13">
        <v>15</v>
      </c>
      <c r="I13" s="39">
        <v>-1.02256053706943E-2</v>
      </c>
      <c r="J13">
        <v>16</v>
      </c>
      <c r="K13" s="39">
        <v>0.34190336728766302</v>
      </c>
      <c r="L13">
        <v>3</v>
      </c>
      <c r="M13" s="39">
        <v>0.31512898372228199</v>
      </c>
      <c r="N13">
        <v>1</v>
      </c>
      <c r="O13" s="39">
        <v>0.29838917046129998</v>
      </c>
      <c r="P13">
        <v>1</v>
      </c>
      <c r="Q13" s="39">
        <v>-0.15523725413571501</v>
      </c>
      <c r="R13">
        <v>28</v>
      </c>
      <c r="S13" s="39">
        <v>-0.16244564030897601</v>
      </c>
      <c r="T13">
        <v>26</v>
      </c>
      <c r="U13" s="39">
        <v>-0.19959091873541401</v>
      </c>
      <c r="V13">
        <v>27</v>
      </c>
      <c r="W13" s="39">
        <v>0.104917804523282</v>
      </c>
      <c r="X13">
        <v>18</v>
      </c>
      <c r="Y13" s="39">
        <v>7.4612822147576904E-2</v>
      </c>
      <c r="Z13">
        <v>4</v>
      </c>
      <c r="AA13" s="39">
        <v>5.7408303707942199E-2</v>
      </c>
      <c r="AB13">
        <v>12</v>
      </c>
    </row>
    <row r="14" spans="1:28" x14ac:dyDescent="0.25">
      <c r="A14">
        <v>2022</v>
      </c>
      <c r="B14">
        <v>18</v>
      </c>
      <c r="C14" t="s">
        <v>19</v>
      </c>
      <c r="D14" t="s">
        <v>130</v>
      </c>
      <c r="E14" s="39">
        <v>-1.34247410341681E-3</v>
      </c>
      <c r="F14">
        <v>25</v>
      </c>
      <c r="G14" s="39">
        <v>-0.197788195275312</v>
      </c>
      <c r="H14">
        <v>30</v>
      </c>
      <c r="I14" s="39">
        <v>-0.121038376159483</v>
      </c>
      <c r="J14">
        <v>27</v>
      </c>
      <c r="K14" s="39">
        <v>-0.18609533546967</v>
      </c>
      <c r="L14">
        <v>31</v>
      </c>
      <c r="M14" s="39">
        <v>-0.241475851958774</v>
      </c>
      <c r="N14">
        <v>31</v>
      </c>
      <c r="O14" s="39">
        <v>-0.25062920018616502</v>
      </c>
      <c r="P14">
        <v>32</v>
      </c>
      <c r="Q14" s="39">
        <v>-0.40944967995888998</v>
      </c>
      <c r="R14">
        <v>32</v>
      </c>
      <c r="S14" s="39">
        <v>-0.27891369511993802</v>
      </c>
      <c r="T14">
        <v>31</v>
      </c>
      <c r="U14" s="39">
        <v>-0.45166438796060698</v>
      </c>
      <c r="V14">
        <v>32</v>
      </c>
      <c r="W14" s="39">
        <v>-0.17546660050021601</v>
      </c>
      <c r="X14">
        <v>31</v>
      </c>
      <c r="Y14" s="39">
        <v>-0.22827764829729399</v>
      </c>
      <c r="Z14">
        <v>32</v>
      </c>
      <c r="AA14" s="39">
        <v>-0.245428259236773</v>
      </c>
      <c r="AB14">
        <v>31</v>
      </c>
    </row>
    <row r="15" spans="1:28" x14ac:dyDescent="0.25">
      <c r="A15">
        <v>2022</v>
      </c>
      <c r="B15">
        <v>18</v>
      </c>
      <c r="C15" t="s">
        <v>18</v>
      </c>
      <c r="D15" t="s">
        <v>130</v>
      </c>
      <c r="E15" s="39">
        <v>-0.26228241546180397</v>
      </c>
      <c r="F15">
        <v>32</v>
      </c>
      <c r="G15" s="39">
        <v>-0.19798904674920201</v>
      </c>
      <c r="H15">
        <v>31</v>
      </c>
      <c r="I15" s="39">
        <v>-0.27380437462431401</v>
      </c>
      <c r="J15">
        <v>32</v>
      </c>
      <c r="K15" s="39">
        <v>-9.8753384281521306E-2</v>
      </c>
      <c r="L15">
        <v>29</v>
      </c>
      <c r="M15" s="39">
        <v>-7.9889464677077596E-2</v>
      </c>
      <c r="N15">
        <v>19</v>
      </c>
      <c r="O15" s="39">
        <v>-0.120375876936741</v>
      </c>
      <c r="P15">
        <v>27</v>
      </c>
      <c r="Q15" s="39">
        <v>-0.40145856928981</v>
      </c>
      <c r="R15">
        <v>31</v>
      </c>
      <c r="S15" s="39">
        <v>-0.29020896662684598</v>
      </c>
      <c r="T15">
        <v>32</v>
      </c>
      <c r="U15" s="39">
        <v>-0.43891426034520598</v>
      </c>
      <c r="V15">
        <v>31</v>
      </c>
      <c r="W15" s="39">
        <v>-0.24539472779049301</v>
      </c>
      <c r="X15">
        <v>32</v>
      </c>
      <c r="Y15" s="39">
        <v>-0.173991251524894</v>
      </c>
      <c r="Z15">
        <v>31</v>
      </c>
      <c r="AA15" s="39">
        <v>-0.26153509180514301</v>
      </c>
      <c r="AB15">
        <v>32</v>
      </c>
    </row>
    <row r="16" spans="1:28" x14ac:dyDescent="0.25">
      <c r="A16">
        <v>2022</v>
      </c>
      <c r="B16">
        <v>18</v>
      </c>
      <c r="C16" t="s">
        <v>17</v>
      </c>
      <c r="D16" t="s">
        <v>130</v>
      </c>
      <c r="E16" s="39">
        <v>0.240443053687287</v>
      </c>
      <c r="F16">
        <v>12</v>
      </c>
      <c r="G16" s="39">
        <v>-4.84454701985607E-2</v>
      </c>
      <c r="H16">
        <v>17</v>
      </c>
      <c r="I16" s="39">
        <v>2.80199714160199E-2</v>
      </c>
      <c r="J16">
        <v>13</v>
      </c>
      <c r="K16" s="39">
        <v>0.20945463518360299</v>
      </c>
      <c r="L16">
        <v>10</v>
      </c>
      <c r="M16" s="39">
        <v>-0.13328885153273301</v>
      </c>
      <c r="N16">
        <v>28</v>
      </c>
      <c r="O16" s="39">
        <v>3.0616468201189798E-2</v>
      </c>
      <c r="P16">
        <v>13</v>
      </c>
      <c r="Q16" s="39">
        <v>0.29831352490839602</v>
      </c>
      <c r="R16">
        <v>8</v>
      </c>
      <c r="S16" s="39">
        <v>0.101499770765087</v>
      </c>
      <c r="T16">
        <v>14</v>
      </c>
      <c r="U16" s="39">
        <v>0.16118667718403001</v>
      </c>
      <c r="V16">
        <v>9</v>
      </c>
      <c r="W16" s="39">
        <v>0.24547671676288799</v>
      </c>
      <c r="X16">
        <v>8</v>
      </c>
      <c r="Y16" s="39">
        <v>-5.0698210202238303E-2</v>
      </c>
      <c r="Z16">
        <v>22</v>
      </c>
      <c r="AA16" s="39">
        <v>5.99565451449953E-2</v>
      </c>
      <c r="AB16">
        <v>10</v>
      </c>
    </row>
    <row r="17" spans="1:28" x14ac:dyDescent="0.25">
      <c r="A17">
        <v>2022</v>
      </c>
      <c r="B17">
        <v>18</v>
      </c>
      <c r="C17" t="s">
        <v>16</v>
      </c>
      <c r="D17" t="s">
        <v>130</v>
      </c>
      <c r="E17" s="39">
        <v>0.40485300762954901</v>
      </c>
      <c r="F17">
        <v>2</v>
      </c>
      <c r="G17" s="39">
        <v>8.9265579451063198E-2</v>
      </c>
      <c r="H17">
        <v>3</v>
      </c>
      <c r="I17" s="39">
        <v>0.233355041618448</v>
      </c>
      <c r="J17">
        <v>1</v>
      </c>
      <c r="K17" s="39">
        <v>0.33973744981433102</v>
      </c>
      <c r="L17">
        <v>4</v>
      </c>
      <c r="M17" s="39">
        <v>-4.6592937115455001E-2</v>
      </c>
      <c r="N17">
        <v>16</v>
      </c>
      <c r="O17" s="39">
        <v>0.187264611492267</v>
      </c>
      <c r="P17">
        <v>3</v>
      </c>
      <c r="Q17" s="39">
        <v>0.61983364419589004</v>
      </c>
      <c r="R17">
        <v>1</v>
      </c>
      <c r="S17" s="39">
        <v>-0.12707534876305099</v>
      </c>
      <c r="T17">
        <v>25</v>
      </c>
      <c r="U17" s="39">
        <v>0.44034708796702599</v>
      </c>
      <c r="V17">
        <v>1</v>
      </c>
      <c r="W17" s="39">
        <v>0.43138616387928003</v>
      </c>
      <c r="X17">
        <v>1</v>
      </c>
      <c r="Y17" s="39">
        <v>1.8245312788597801E-2</v>
      </c>
      <c r="Z17">
        <v>10</v>
      </c>
      <c r="AA17" s="39">
        <v>0.25625271053291698</v>
      </c>
      <c r="AB17">
        <v>1</v>
      </c>
    </row>
    <row r="18" spans="1:28" x14ac:dyDescent="0.25">
      <c r="A18">
        <v>2022</v>
      </c>
      <c r="B18">
        <v>18</v>
      </c>
      <c r="C18" t="s">
        <v>15</v>
      </c>
      <c r="D18" t="s">
        <v>130</v>
      </c>
      <c r="E18" s="39">
        <v>0.12672127362993299</v>
      </c>
      <c r="F18">
        <v>16</v>
      </c>
      <c r="G18" s="39">
        <v>-0.142731354858152</v>
      </c>
      <c r="H18">
        <v>27</v>
      </c>
      <c r="I18" s="39">
        <v>-2.0299850232935901E-2</v>
      </c>
      <c r="J18">
        <v>18</v>
      </c>
      <c r="K18" s="39">
        <v>7.2420285993275796E-2</v>
      </c>
      <c r="L18">
        <v>18</v>
      </c>
      <c r="M18" s="39">
        <v>-0.13672152469229601</v>
      </c>
      <c r="N18">
        <v>29</v>
      </c>
      <c r="O18" s="39">
        <v>-5.20362714213276E-2</v>
      </c>
      <c r="P18">
        <v>21</v>
      </c>
      <c r="Q18" s="39">
        <v>0.15525270236126401</v>
      </c>
      <c r="R18">
        <v>13</v>
      </c>
      <c r="S18" s="39">
        <v>0.102153994375921</v>
      </c>
      <c r="T18">
        <v>13</v>
      </c>
      <c r="U18" s="39">
        <v>8.1789767046353296E-2</v>
      </c>
      <c r="V18">
        <v>13</v>
      </c>
      <c r="W18" s="39">
        <v>0.114847126532727</v>
      </c>
      <c r="X18">
        <v>17</v>
      </c>
      <c r="Y18" s="39">
        <v>-8.7301033648640503E-2</v>
      </c>
      <c r="Z18">
        <v>25</v>
      </c>
      <c r="AA18" s="39">
        <v>-4.2572125887434999E-3</v>
      </c>
      <c r="AB18">
        <v>19</v>
      </c>
    </row>
    <row r="19" spans="1:28" x14ac:dyDescent="0.25">
      <c r="A19">
        <v>2022</v>
      </c>
      <c r="B19">
        <v>18</v>
      </c>
      <c r="C19" t="s">
        <v>14</v>
      </c>
      <c r="D19" t="s">
        <v>130</v>
      </c>
      <c r="E19" s="39">
        <v>0.15076425433739499</v>
      </c>
      <c r="F19">
        <v>15</v>
      </c>
      <c r="G19" s="39">
        <v>-0.167507715627668</v>
      </c>
      <c r="H19">
        <v>28</v>
      </c>
      <c r="I19" s="39">
        <v>-5.93685606436637E-2</v>
      </c>
      <c r="J19">
        <v>20</v>
      </c>
      <c r="K19" s="39">
        <v>-0.23365582502910701</v>
      </c>
      <c r="L19">
        <v>32</v>
      </c>
      <c r="M19" s="39">
        <v>-0.12420328045285201</v>
      </c>
      <c r="N19">
        <v>26</v>
      </c>
      <c r="O19" s="39">
        <v>-0.233016938892596</v>
      </c>
      <c r="P19">
        <v>31</v>
      </c>
      <c r="Q19" s="39">
        <v>5.4211152318446899E-2</v>
      </c>
      <c r="R19">
        <v>17</v>
      </c>
      <c r="S19" s="39">
        <v>0.22352485189577401</v>
      </c>
      <c r="T19">
        <v>7</v>
      </c>
      <c r="U19" s="39">
        <v>3.7785251933805499E-3</v>
      </c>
      <c r="V19">
        <v>17</v>
      </c>
      <c r="W19" s="39">
        <v>-2.1697491667310401E-2</v>
      </c>
      <c r="X19">
        <v>24</v>
      </c>
      <c r="Y19" s="39">
        <v>-8.7534430803405103E-2</v>
      </c>
      <c r="Z19">
        <v>26</v>
      </c>
      <c r="AA19" s="39">
        <v>-0.106856385113034</v>
      </c>
      <c r="AB19">
        <v>25</v>
      </c>
    </row>
    <row r="20" spans="1:28" x14ac:dyDescent="0.25">
      <c r="A20">
        <v>2022</v>
      </c>
      <c r="B20">
        <v>18</v>
      </c>
      <c r="C20" t="s">
        <v>13</v>
      </c>
      <c r="D20" t="s">
        <v>130</v>
      </c>
      <c r="E20" s="39">
        <v>0.26045526033132599</v>
      </c>
      <c r="F20">
        <v>11</v>
      </c>
      <c r="G20" s="39">
        <v>7.4537729843474704E-2</v>
      </c>
      <c r="H20">
        <v>4</v>
      </c>
      <c r="I20" s="39">
        <v>0.102701826160551</v>
      </c>
      <c r="J20">
        <v>9</v>
      </c>
      <c r="K20" s="39">
        <v>-0.17105026070579599</v>
      </c>
      <c r="L20">
        <v>30</v>
      </c>
      <c r="M20" s="39">
        <v>0.10398050512251</v>
      </c>
      <c r="N20">
        <v>3</v>
      </c>
      <c r="O20" s="39">
        <v>-0.100523900345561</v>
      </c>
      <c r="P20">
        <v>24</v>
      </c>
      <c r="Q20" s="39">
        <v>0.22830973274814101</v>
      </c>
      <c r="R20">
        <v>12</v>
      </c>
      <c r="S20" s="39">
        <v>-8.9943060627402996E-2</v>
      </c>
      <c r="T20">
        <v>24</v>
      </c>
      <c r="U20" s="39">
        <v>0.10014652084282299</v>
      </c>
      <c r="V20">
        <v>11</v>
      </c>
      <c r="W20" s="39">
        <v>9.9355959213207196E-2</v>
      </c>
      <c r="X20">
        <v>19</v>
      </c>
      <c r="Y20" s="39">
        <v>6.3437024623217403E-2</v>
      </c>
      <c r="Z20">
        <v>5</v>
      </c>
      <c r="AA20" s="39">
        <v>3.0204782591252598E-2</v>
      </c>
      <c r="AB20">
        <v>15</v>
      </c>
    </row>
    <row r="21" spans="1:28" x14ac:dyDescent="0.25">
      <c r="A21">
        <v>2022</v>
      </c>
      <c r="B21">
        <v>18</v>
      </c>
      <c r="C21" t="s">
        <v>12</v>
      </c>
      <c r="D21" t="s">
        <v>130</v>
      </c>
      <c r="E21" s="39">
        <v>0.53348801950629798</v>
      </c>
      <c r="F21">
        <v>1</v>
      </c>
      <c r="G21" s="39">
        <v>6.2719765043303205E-2</v>
      </c>
      <c r="H21">
        <v>5</v>
      </c>
      <c r="I21" s="39">
        <v>0.21386989496355899</v>
      </c>
      <c r="J21">
        <v>2</v>
      </c>
      <c r="K21" s="39">
        <v>6.1939303640952403E-3</v>
      </c>
      <c r="L21">
        <v>22</v>
      </c>
      <c r="M21" s="39">
        <v>-4.21147887056966E-3</v>
      </c>
      <c r="N21">
        <v>13</v>
      </c>
      <c r="O21" s="39">
        <v>-4.3581021567578801E-2</v>
      </c>
      <c r="P21">
        <v>20</v>
      </c>
      <c r="Q21" s="39">
        <v>0.49166337573341901</v>
      </c>
      <c r="R21">
        <v>3</v>
      </c>
      <c r="S21" s="39">
        <v>-0.24202248153663899</v>
      </c>
      <c r="T21">
        <v>30</v>
      </c>
      <c r="U21" s="39">
        <v>0.18682523178660199</v>
      </c>
      <c r="V21">
        <v>7</v>
      </c>
      <c r="W21" s="39">
        <v>0.33692348069230499</v>
      </c>
      <c r="X21">
        <v>4</v>
      </c>
      <c r="Y21" s="39">
        <v>3.7739878114650301E-3</v>
      </c>
      <c r="Z21">
        <v>11</v>
      </c>
      <c r="AA21" s="39">
        <v>0.11968348672502301</v>
      </c>
      <c r="AB21">
        <v>6</v>
      </c>
    </row>
    <row r="22" spans="1:28" x14ac:dyDescent="0.25">
      <c r="A22">
        <v>2022</v>
      </c>
      <c r="B22">
        <v>18</v>
      </c>
      <c r="C22" t="s">
        <v>11</v>
      </c>
      <c r="D22" t="s">
        <v>130</v>
      </c>
      <c r="E22" s="39">
        <v>3.91447353824931E-2</v>
      </c>
      <c r="F22">
        <v>23</v>
      </c>
      <c r="G22" s="39">
        <v>-0.135405250245871</v>
      </c>
      <c r="H22">
        <v>26</v>
      </c>
      <c r="I22" s="39">
        <v>-9.7942012808994602E-2</v>
      </c>
      <c r="J22">
        <v>25</v>
      </c>
      <c r="K22" s="39">
        <v>-3.0765317268621002E-4</v>
      </c>
      <c r="L22">
        <v>23</v>
      </c>
      <c r="M22" s="39">
        <v>-0.11024805938366</v>
      </c>
      <c r="N22">
        <v>25</v>
      </c>
      <c r="O22" s="39">
        <v>-7.8197583584267594E-2</v>
      </c>
      <c r="P22">
        <v>23</v>
      </c>
      <c r="Q22" s="39">
        <v>0.230061066033172</v>
      </c>
      <c r="R22">
        <v>11</v>
      </c>
      <c r="S22" s="39">
        <v>-0.17630396273962901</v>
      </c>
      <c r="T22">
        <v>27</v>
      </c>
      <c r="U22" s="39">
        <v>7.0367657887450502E-2</v>
      </c>
      <c r="V22">
        <v>15</v>
      </c>
      <c r="W22" s="39">
        <v>7.7230465155828806E-2</v>
      </c>
      <c r="X22">
        <v>20</v>
      </c>
      <c r="Y22" s="39">
        <v>-0.13184061954811199</v>
      </c>
      <c r="Z22">
        <v>27</v>
      </c>
      <c r="AA22" s="39">
        <v>-5.5273777164477102E-2</v>
      </c>
      <c r="AB22">
        <v>20</v>
      </c>
    </row>
    <row r="23" spans="1:28" x14ac:dyDescent="0.25">
      <c r="A23">
        <v>2022</v>
      </c>
      <c r="B23">
        <v>18</v>
      </c>
      <c r="C23" t="s">
        <v>10</v>
      </c>
      <c r="D23" t="s">
        <v>130</v>
      </c>
      <c r="E23" s="39">
        <v>7.1879284534565005E-2</v>
      </c>
      <c r="F23">
        <v>22</v>
      </c>
      <c r="G23" s="39">
        <v>-0.11162372490622501</v>
      </c>
      <c r="H23">
        <v>22</v>
      </c>
      <c r="I23" s="39">
        <v>-8.0807523375718296E-2</v>
      </c>
      <c r="J23">
        <v>23</v>
      </c>
      <c r="K23" s="39">
        <v>-1.1511473484915E-2</v>
      </c>
      <c r="L23">
        <v>24</v>
      </c>
      <c r="M23" s="39">
        <v>1.9796286419044601E-2</v>
      </c>
      <c r="N23">
        <v>10</v>
      </c>
      <c r="O23" s="39">
        <v>-3.2253559110966001E-2</v>
      </c>
      <c r="P23">
        <v>18</v>
      </c>
      <c r="Q23" s="39">
        <v>1.7012382618449E-3</v>
      </c>
      <c r="R23">
        <v>20</v>
      </c>
      <c r="S23" s="39">
        <v>8.7531492706270208E-3</v>
      </c>
      <c r="T23">
        <v>17</v>
      </c>
      <c r="U23" s="39">
        <v>-0.13327667003000801</v>
      </c>
      <c r="V23">
        <v>22</v>
      </c>
      <c r="W23" s="39">
        <v>2.2192981056578999E-2</v>
      </c>
      <c r="X23">
        <v>23</v>
      </c>
      <c r="Y23" s="39">
        <v>-4.97899268870114E-2</v>
      </c>
      <c r="Z23">
        <v>21</v>
      </c>
      <c r="AA23" s="39">
        <v>-7.58614876699749E-2</v>
      </c>
      <c r="AB23">
        <v>23</v>
      </c>
    </row>
    <row r="24" spans="1:28" x14ac:dyDescent="0.25">
      <c r="A24">
        <v>2022</v>
      </c>
      <c r="B24">
        <v>18</v>
      </c>
      <c r="C24" t="s">
        <v>9</v>
      </c>
      <c r="D24" t="s">
        <v>130</v>
      </c>
      <c r="E24" s="39">
        <v>9.6366919335962906E-2</v>
      </c>
      <c r="F24">
        <v>19</v>
      </c>
      <c r="G24" s="39">
        <v>-2.47780393923576E-2</v>
      </c>
      <c r="H24">
        <v>13</v>
      </c>
      <c r="I24" s="39">
        <v>-9.2596334437752194E-3</v>
      </c>
      <c r="J24">
        <v>15</v>
      </c>
      <c r="K24" s="39">
        <v>9.8710893571805E-2</v>
      </c>
      <c r="L24">
        <v>16</v>
      </c>
      <c r="M24" s="39">
        <v>-0.13687139177537899</v>
      </c>
      <c r="N24">
        <v>30</v>
      </c>
      <c r="O24" s="39">
        <v>-7.7306244305690094E-2</v>
      </c>
      <c r="P24">
        <v>22</v>
      </c>
      <c r="Q24" s="39">
        <v>-0.148478016977725</v>
      </c>
      <c r="R24">
        <v>26</v>
      </c>
      <c r="S24" s="39">
        <v>7.7199241034823493E-2</v>
      </c>
      <c r="T24">
        <v>16</v>
      </c>
      <c r="U24" s="39">
        <v>-0.15750156684389499</v>
      </c>
      <c r="V24">
        <v>24</v>
      </c>
      <c r="W24" s="39">
        <v>2.6182504530324901E-2</v>
      </c>
      <c r="X24">
        <v>22</v>
      </c>
      <c r="Y24" s="39">
        <v>-4.9381059889592897E-2</v>
      </c>
      <c r="Z24">
        <v>20</v>
      </c>
      <c r="AA24" s="39">
        <v>-6.8189114855824198E-2</v>
      </c>
      <c r="AB24">
        <v>22</v>
      </c>
    </row>
    <row r="25" spans="1:28" x14ac:dyDescent="0.25">
      <c r="A25">
        <v>2022</v>
      </c>
      <c r="B25">
        <v>18</v>
      </c>
      <c r="C25" t="s">
        <v>8</v>
      </c>
      <c r="D25" t="s">
        <v>130</v>
      </c>
      <c r="E25" s="39">
        <v>3.5223913293920099E-2</v>
      </c>
      <c r="F25">
        <v>24</v>
      </c>
      <c r="G25" s="39">
        <v>-5.8886396498173399E-2</v>
      </c>
      <c r="H25">
        <v>18</v>
      </c>
      <c r="I25" s="39">
        <v>-3.8714592250105602E-2</v>
      </c>
      <c r="J25">
        <v>19</v>
      </c>
      <c r="K25" s="39">
        <v>0.35376869987824699</v>
      </c>
      <c r="L25">
        <v>2</v>
      </c>
      <c r="M25" s="39">
        <v>3.7902140927890501E-2</v>
      </c>
      <c r="N25">
        <v>9</v>
      </c>
      <c r="O25" s="39">
        <v>0.142593587091076</v>
      </c>
      <c r="P25">
        <v>4</v>
      </c>
      <c r="Q25" s="39">
        <v>2.7783922069903301E-2</v>
      </c>
      <c r="R25">
        <v>19</v>
      </c>
      <c r="S25" s="39">
        <v>0.162038910346959</v>
      </c>
      <c r="T25">
        <v>10</v>
      </c>
      <c r="U25" s="39">
        <v>-5.3277283571449403E-2</v>
      </c>
      <c r="V25">
        <v>20</v>
      </c>
      <c r="W25" s="39">
        <v>0.14707376071373701</v>
      </c>
      <c r="X25">
        <v>13</v>
      </c>
      <c r="Y25" s="39">
        <v>3.0201891469961899E-3</v>
      </c>
      <c r="Z25">
        <v>13</v>
      </c>
      <c r="AA25" s="39">
        <v>2.5156081204257899E-2</v>
      </c>
      <c r="AB25">
        <v>16</v>
      </c>
    </row>
    <row r="26" spans="1:28" x14ac:dyDescent="0.25">
      <c r="A26">
        <v>2022</v>
      </c>
      <c r="B26">
        <v>18</v>
      </c>
      <c r="C26" t="s">
        <v>7</v>
      </c>
      <c r="D26" t="s">
        <v>130</v>
      </c>
      <c r="E26" s="39">
        <v>-1.0146503826221599E-2</v>
      </c>
      <c r="F26">
        <v>26</v>
      </c>
      <c r="G26" s="39">
        <v>-9.8016111053110602E-2</v>
      </c>
      <c r="H26">
        <v>19</v>
      </c>
      <c r="I26" s="39">
        <v>-0.11287759702822101</v>
      </c>
      <c r="J26">
        <v>26</v>
      </c>
      <c r="K26" s="39">
        <v>3.0309107783667601E-2</v>
      </c>
      <c r="L26">
        <v>21</v>
      </c>
      <c r="M26" s="39">
        <v>-0.285245585653853</v>
      </c>
      <c r="N26">
        <v>32</v>
      </c>
      <c r="O26" s="39">
        <v>-0.129570853564726</v>
      </c>
      <c r="P26">
        <v>29</v>
      </c>
      <c r="Q26" s="39">
        <v>-0.13129352834725599</v>
      </c>
      <c r="R26">
        <v>23</v>
      </c>
      <c r="S26" s="39">
        <v>-6.6787985452817999E-2</v>
      </c>
      <c r="T26">
        <v>23</v>
      </c>
      <c r="U26" s="39">
        <v>-0.16977286325051799</v>
      </c>
      <c r="V26">
        <v>25</v>
      </c>
      <c r="W26" s="39">
        <v>-3.5585694735276702E-2</v>
      </c>
      <c r="X26">
        <v>25</v>
      </c>
      <c r="Y26" s="39">
        <v>-0.15880948943836001</v>
      </c>
      <c r="Z26">
        <v>30</v>
      </c>
      <c r="AA26" s="39">
        <v>-0.132056705738365</v>
      </c>
      <c r="AB26">
        <v>29</v>
      </c>
    </row>
    <row r="27" spans="1:28" x14ac:dyDescent="0.25">
      <c r="A27">
        <v>2022</v>
      </c>
      <c r="B27">
        <v>18</v>
      </c>
      <c r="C27" t="s">
        <v>6</v>
      </c>
      <c r="D27" t="s">
        <v>130</v>
      </c>
      <c r="E27" s="39">
        <v>0.114684511341445</v>
      </c>
      <c r="F27">
        <v>17</v>
      </c>
      <c r="G27" s="39">
        <v>0.14329157723192901</v>
      </c>
      <c r="H27">
        <v>2</v>
      </c>
      <c r="I27" s="39">
        <v>7.5274335905340495E-2</v>
      </c>
      <c r="J27">
        <v>12</v>
      </c>
      <c r="K27" s="39">
        <v>0.26384721802429001</v>
      </c>
      <c r="L27">
        <v>7</v>
      </c>
      <c r="M27" s="39">
        <v>6.67145419696622E-2</v>
      </c>
      <c r="N27">
        <v>5</v>
      </c>
      <c r="O27" s="39">
        <v>0.13161562529422599</v>
      </c>
      <c r="P27">
        <v>5</v>
      </c>
      <c r="Q27" s="39">
        <v>0.532881733291106</v>
      </c>
      <c r="R27">
        <v>2</v>
      </c>
      <c r="S27" s="39">
        <v>0.27600078046888499</v>
      </c>
      <c r="T27">
        <v>4</v>
      </c>
      <c r="U27" s="39">
        <v>0.26688298406946198</v>
      </c>
      <c r="V27">
        <v>4</v>
      </c>
      <c r="W27" s="39">
        <v>0.263975798079775</v>
      </c>
      <c r="X27">
        <v>5</v>
      </c>
      <c r="Y27" s="39">
        <v>0.14853614937475701</v>
      </c>
      <c r="Z27">
        <v>1</v>
      </c>
      <c r="AA27" s="39">
        <v>0.13985678481362801</v>
      </c>
      <c r="AB27">
        <v>3</v>
      </c>
    </row>
    <row r="28" spans="1:28" x14ac:dyDescent="0.25">
      <c r="A28">
        <v>2022</v>
      </c>
      <c r="B28">
        <v>18</v>
      </c>
      <c r="C28" t="s">
        <v>5</v>
      </c>
      <c r="D28" t="s">
        <v>130</v>
      </c>
      <c r="E28" s="39">
        <v>8.8470465029451995E-2</v>
      </c>
      <c r="F28">
        <v>20</v>
      </c>
      <c r="G28" s="39">
        <v>-0.11554344729588301</v>
      </c>
      <c r="H28">
        <v>23</v>
      </c>
      <c r="I28" s="39">
        <v>-7.2794768364875195E-2</v>
      </c>
      <c r="J28">
        <v>21</v>
      </c>
      <c r="K28" s="39">
        <v>4.7443023234308102E-2</v>
      </c>
      <c r="L28">
        <v>20</v>
      </c>
      <c r="M28" s="39">
        <v>5.1360678462594699E-2</v>
      </c>
      <c r="N28">
        <v>8</v>
      </c>
      <c r="O28" s="39">
        <v>2.9390063427216898E-2</v>
      </c>
      <c r="P28">
        <v>15</v>
      </c>
      <c r="Q28" s="39">
        <v>0.23611884620811499</v>
      </c>
      <c r="R28">
        <v>10</v>
      </c>
      <c r="S28" s="39">
        <v>0.188471178100378</v>
      </c>
      <c r="T28">
        <v>8</v>
      </c>
      <c r="U28" s="39">
        <v>0.14551449829952701</v>
      </c>
      <c r="V28">
        <v>10</v>
      </c>
      <c r="W28" s="39">
        <v>0.120955716130214</v>
      </c>
      <c r="X28">
        <v>16</v>
      </c>
      <c r="Y28" s="39">
        <v>-3.9806400353515799E-3</v>
      </c>
      <c r="Z28">
        <v>16</v>
      </c>
      <c r="AA28" s="39">
        <v>1.49290226657363E-2</v>
      </c>
      <c r="AB28">
        <v>17</v>
      </c>
    </row>
    <row r="29" spans="1:28" x14ac:dyDescent="0.25">
      <c r="A29">
        <v>2022</v>
      </c>
      <c r="B29">
        <v>18</v>
      </c>
      <c r="C29" t="s">
        <v>4</v>
      </c>
      <c r="D29" t="s">
        <v>130</v>
      </c>
      <c r="E29" s="39">
        <v>0.37642893428954299</v>
      </c>
      <c r="F29">
        <v>4</v>
      </c>
      <c r="G29" s="39">
        <v>-0.13250689269590701</v>
      </c>
      <c r="H29">
        <v>25</v>
      </c>
      <c r="I29" s="39">
        <v>9.2884555748423803E-2</v>
      </c>
      <c r="J29">
        <v>10</v>
      </c>
      <c r="K29" s="39">
        <v>0.13938648790944999</v>
      </c>
      <c r="L29">
        <v>12</v>
      </c>
      <c r="M29" s="39">
        <v>-9.8781911258521801E-2</v>
      </c>
      <c r="N29">
        <v>24</v>
      </c>
      <c r="O29" s="39">
        <v>-1.7600740367259299E-2</v>
      </c>
      <c r="P29">
        <v>17</v>
      </c>
      <c r="Q29" s="39">
        <v>0.14248947499455999</v>
      </c>
      <c r="R29">
        <v>14</v>
      </c>
      <c r="S29" s="39">
        <v>0.17949452152715001</v>
      </c>
      <c r="T29">
        <v>9</v>
      </c>
      <c r="U29" s="39">
        <v>5.8650434555607298E-2</v>
      </c>
      <c r="V29">
        <v>16</v>
      </c>
      <c r="W29" s="39">
        <v>0.23870601736884001</v>
      </c>
      <c r="X29">
        <v>9</v>
      </c>
      <c r="Y29" s="39">
        <v>-7.2021852260722496E-2</v>
      </c>
      <c r="Z29">
        <v>23</v>
      </c>
      <c r="AA29" s="39">
        <v>4.76381696928629E-2</v>
      </c>
      <c r="AB29">
        <v>13</v>
      </c>
    </row>
    <row r="30" spans="1:28" x14ac:dyDescent="0.25">
      <c r="A30">
        <v>2022</v>
      </c>
      <c r="B30">
        <v>18</v>
      </c>
      <c r="C30" t="s">
        <v>3</v>
      </c>
      <c r="D30" t="s">
        <v>130</v>
      </c>
      <c r="E30" s="39">
        <v>0.40281264591849503</v>
      </c>
      <c r="F30">
        <v>3</v>
      </c>
      <c r="G30" s="39">
        <v>-2.8763547448983199E-3</v>
      </c>
      <c r="H30">
        <v>12</v>
      </c>
      <c r="I30" s="39">
        <v>0.13196968023005801</v>
      </c>
      <c r="J30">
        <v>5</v>
      </c>
      <c r="K30" s="39">
        <v>0.25060583829445099</v>
      </c>
      <c r="L30">
        <v>8</v>
      </c>
      <c r="M30" s="39">
        <v>1.1938935398158601E-3</v>
      </c>
      <c r="N30">
        <v>12</v>
      </c>
      <c r="O30" s="39">
        <v>6.5342328424637094E-2</v>
      </c>
      <c r="P30">
        <v>8</v>
      </c>
      <c r="Q30" s="39">
        <v>0.37933851561964499</v>
      </c>
      <c r="R30">
        <v>7</v>
      </c>
      <c r="S30" s="39">
        <v>-1.3774577713280001E-2</v>
      </c>
      <c r="T30">
        <v>19</v>
      </c>
      <c r="U30" s="39">
        <v>0.18150834349762299</v>
      </c>
      <c r="V30">
        <v>8</v>
      </c>
      <c r="W30" s="39">
        <v>0.34379227004437901</v>
      </c>
      <c r="X30">
        <v>3</v>
      </c>
      <c r="Y30" s="39">
        <v>-3.0558562503524801E-3</v>
      </c>
      <c r="Z30">
        <v>15</v>
      </c>
      <c r="AA30" s="39">
        <v>0.120093863701373</v>
      </c>
      <c r="AB30">
        <v>5</v>
      </c>
    </row>
    <row r="31" spans="1:28" x14ac:dyDescent="0.25">
      <c r="A31">
        <v>2022</v>
      </c>
      <c r="B31">
        <v>18</v>
      </c>
      <c r="C31" t="s">
        <v>2</v>
      </c>
      <c r="D31" t="s">
        <v>130</v>
      </c>
      <c r="E31" s="39">
        <v>0.29134100724652601</v>
      </c>
      <c r="F31">
        <v>9</v>
      </c>
      <c r="G31" s="39">
        <v>-0.197682203636389</v>
      </c>
      <c r="H31">
        <v>29</v>
      </c>
      <c r="I31" s="39">
        <v>2.3458471094728199E-2</v>
      </c>
      <c r="J31">
        <v>14</v>
      </c>
      <c r="K31" s="39">
        <v>0.21669786243394701</v>
      </c>
      <c r="L31">
        <v>9</v>
      </c>
      <c r="M31" s="39">
        <v>-6.4657243949573201E-2</v>
      </c>
      <c r="N31">
        <v>18</v>
      </c>
      <c r="O31" s="39">
        <v>9.5549505148943295E-2</v>
      </c>
      <c r="P31">
        <v>7</v>
      </c>
      <c r="Q31" s="39">
        <v>-2.9484596269266802E-2</v>
      </c>
      <c r="R31">
        <v>21</v>
      </c>
      <c r="S31" s="39">
        <v>-0.210789526318336</v>
      </c>
      <c r="T31">
        <v>28</v>
      </c>
      <c r="U31" s="39">
        <v>-0.147818251930939</v>
      </c>
      <c r="V31">
        <v>23</v>
      </c>
      <c r="W31" s="39">
        <v>0.17607262019441799</v>
      </c>
      <c r="X31">
        <v>10</v>
      </c>
      <c r="Y31" s="39">
        <v>-0.15780279014565099</v>
      </c>
      <c r="Z31">
        <v>29</v>
      </c>
      <c r="AA31" s="39">
        <v>6.01802633180372E-3</v>
      </c>
      <c r="AB31">
        <v>18</v>
      </c>
    </row>
    <row r="32" spans="1:28" x14ac:dyDescent="0.25">
      <c r="A32">
        <v>2022</v>
      </c>
      <c r="B32">
        <v>18</v>
      </c>
      <c r="C32" t="s">
        <v>1</v>
      </c>
      <c r="D32" t="s">
        <v>130</v>
      </c>
      <c r="E32" s="39">
        <v>0.32991764832359599</v>
      </c>
      <c r="F32">
        <v>7</v>
      </c>
      <c r="G32" s="39">
        <v>-0.11575801245579501</v>
      </c>
      <c r="H32">
        <v>24</v>
      </c>
      <c r="I32" s="39">
        <v>-1.5891654859681002E-2</v>
      </c>
      <c r="J32">
        <v>17</v>
      </c>
      <c r="K32" s="39">
        <v>-4.5368368737970399E-2</v>
      </c>
      <c r="L32">
        <v>26</v>
      </c>
      <c r="M32" s="39">
        <v>-8.9933567294689598E-2</v>
      </c>
      <c r="N32">
        <v>21</v>
      </c>
      <c r="O32" s="39">
        <v>-0.112085238725491</v>
      </c>
      <c r="P32">
        <v>25</v>
      </c>
      <c r="Q32" s="39">
        <v>-7.3295637243040598E-2</v>
      </c>
      <c r="R32">
        <v>22</v>
      </c>
      <c r="S32" s="39">
        <v>0.28671568047395901</v>
      </c>
      <c r="T32">
        <v>3</v>
      </c>
      <c r="U32" s="39">
        <v>-8.7123411325988206E-2</v>
      </c>
      <c r="V32">
        <v>21</v>
      </c>
      <c r="W32" s="39">
        <v>6.2959378759524995E-2</v>
      </c>
      <c r="X32">
        <v>21</v>
      </c>
      <c r="Y32" s="39">
        <v>-4.8933175070279798E-2</v>
      </c>
      <c r="Z32">
        <v>19</v>
      </c>
      <c r="AA32" s="39">
        <v>-6.5272081932069306E-2</v>
      </c>
      <c r="AB32">
        <v>21</v>
      </c>
    </row>
    <row r="33" spans="1:28" x14ac:dyDescent="0.25">
      <c r="A33">
        <v>2022</v>
      </c>
      <c r="B33">
        <v>18</v>
      </c>
      <c r="C33" t="s">
        <v>0</v>
      </c>
      <c r="D33" t="s">
        <v>130</v>
      </c>
      <c r="E33" s="39">
        <v>0.108993726306084</v>
      </c>
      <c r="F33">
        <v>18</v>
      </c>
      <c r="G33" s="39">
        <v>-0.22144396025372201</v>
      </c>
      <c r="H33">
        <v>32</v>
      </c>
      <c r="I33" s="39">
        <v>-8.5618052769641406E-2</v>
      </c>
      <c r="J33">
        <v>24</v>
      </c>
      <c r="K33" s="39">
        <v>-9.3993162855055296E-2</v>
      </c>
      <c r="L33">
        <v>28</v>
      </c>
      <c r="M33" s="39">
        <v>-9.2863559737617798E-2</v>
      </c>
      <c r="N33">
        <v>22</v>
      </c>
      <c r="O33" s="39">
        <v>-0.12828018877867201</v>
      </c>
      <c r="P33">
        <v>28</v>
      </c>
      <c r="Q33" s="39">
        <v>-0.20484014636558501</v>
      </c>
      <c r="R33">
        <v>29</v>
      </c>
      <c r="S33" s="39">
        <v>-6.4722161966522196E-2</v>
      </c>
      <c r="T33">
        <v>22</v>
      </c>
      <c r="U33" s="39">
        <v>-0.25023451520051199</v>
      </c>
      <c r="V33">
        <v>29</v>
      </c>
      <c r="W33" s="39">
        <v>-5.2016393548712E-2</v>
      </c>
      <c r="X33">
        <v>27</v>
      </c>
      <c r="Y33" s="39">
        <v>-0.14873202551801801</v>
      </c>
      <c r="Z33">
        <v>28</v>
      </c>
      <c r="AA33" s="39">
        <v>-0.13883710520576401</v>
      </c>
      <c r="AB33">
        <v>30</v>
      </c>
    </row>
    <row r="34" spans="1:28" x14ac:dyDescent="0.25">
      <c r="A34">
        <v>2022</v>
      </c>
      <c r="B34">
        <v>18</v>
      </c>
      <c r="C34" t="s">
        <v>31</v>
      </c>
      <c r="D34" t="s">
        <v>131</v>
      </c>
      <c r="E34" s="39">
        <v>0.118286601612929</v>
      </c>
      <c r="F34">
        <v>19</v>
      </c>
      <c r="G34" s="39">
        <v>8.1921179487025694E-2</v>
      </c>
      <c r="H34">
        <v>30</v>
      </c>
      <c r="I34" s="39">
        <v>0.101205615690071</v>
      </c>
      <c r="J34">
        <v>27</v>
      </c>
      <c r="K34" s="39">
        <v>0.17946179494786299</v>
      </c>
      <c r="L34">
        <v>25</v>
      </c>
      <c r="M34" s="39">
        <v>-6.0232588694399597E-2</v>
      </c>
      <c r="N34">
        <v>19</v>
      </c>
      <c r="O34" s="39">
        <v>9.18226953731104E-2</v>
      </c>
      <c r="P34">
        <v>23</v>
      </c>
      <c r="Q34" s="39">
        <v>-4.4361454780001003E-2</v>
      </c>
      <c r="R34">
        <v>15</v>
      </c>
      <c r="S34" s="39">
        <v>-3.4868827480094802E-2</v>
      </c>
      <c r="T34">
        <v>14</v>
      </c>
      <c r="U34" s="39">
        <v>-4.1154284219343397E-2</v>
      </c>
      <c r="V34">
        <v>15</v>
      </c>
      <c r="W34" s="39">
        <v>0.103347454181366</v>
      </c>
      <c r="X34">
        <v>21</v>
      </c>
      <c r="Y34" s="39">
        <v>1.62894982776291E-2</v>
      </c>
      <c r="Z34">
        <v>23</v>
      </c>
      <c r="AA34" s="39">
        <v>6.8057815841882599E-2</v>
      </c>
      <c r="AB34">
        <v>26</v>
      </c>
    </row>
    <row r="35" spans="1:28" x14ac:dyDescent="0.25">
      <c r="A35">
        <v>2022</v>
      </c>
      <c r="B35">
        <v>18</v>
      </c>
      <c r="C35" t="s">
        <v>30</v>
      </c>
      <c r="D35" t="s">
        <v>131</v>
      </c>
      <c r="E35" s="39">
        <v>0.25559913428926301</v>
      </c>
      <c r="F35">
        <v>30</v>
      </c>
      <c r="G35" s="39">
        <v>7.8820974076158706E-2</v>
      </c>
      <c r="H35">
        <v>29</v>
      </c>
      <c r="I35" s="39">
        <v>0.161998370996499</v>
      </c>
      <c r="J35">
        <v>31</v>
      </c>
      <c r="K35" s="39">
        <v>0.234369831312534</v>
      </c>
      <c r="L35">
        <v>27</v>
      </c>
      <c r="M35" s="39">
        <v>4.2755300160299298E-2</v>
      </c>
      <c r="N35">
        <v>24</v>
      </c>
      <c r="O35" s="39">
        <v>0.144274885207301</v>
      </c>
      <c r="P35">
        <v>29</v>
      </c>
      <c r="Q35" s="39">
        <v>0.207115447493668</v>
      </c>
      <c r="R35">
        <v>28</v>
      </c>
      <c r="S35" s="39">
        <v>-1.8558227513662501E-2</v>
      </c>
      <c r="T35">
        <v>18</v>
      </c>
      <c r="U35" s="39">
        <v>0.11610373281439899</v>
      </c>
      <c r="V35">
        <v>27</v>
      </c>
      <c r="W35" s="39">
        <v>0.23478925763482</v>
      </c>
      <c r="X35">
        <v>31</v>
      </c>
      <c r="Y35" s="39">
        <v>4.6752006819374102E-2</v>
      </c>
      <c r="Z35">
        <v>27</v>
      </c>
      <c r="AA35" s="39">
        <v>0.14482382268162899</v>
      </c>
      <c r="AB35">
        <v>31</v>
      </c>
    </row>
    <row r="36" spans="1:28" x14ac:dyDescent="0.25">
      <c r="A36">
        <v>2022</v>
      </c>
      <c r="B36">
        <v>18</v>
      </c>
      <c r="C36" t="s">
        <v>29</v>
      </c>
      <c r="D36" t="s">
        <v>131</v>
      </c>
      <c r="E36" s="39">
        <v>-1.4288965449567601E-2</v>
      </c>
      <c r="F36">
        <v>9</v>
      </c>
      <c r="G36" s="39">
        <v>-0.20448369001786201</v>
      </c>
      <c r="H36">
        <v>6</v>
      </c>
      <c r="I36" s="39">
        <v>-0.103387627113736</v>
      </c>
      <c r="J36">
        <v>4</v>
      </c>
      <c r="K36" s="39">
        <v>-3.1894062754541E-2</v>
      </c>
      <c r="L36">
        <v>12</v>
      </c>
      <c r="M36" s="39">
        <v>-7.4436619346399904E-2</v>
      </c>
      <c r="N36">
        <v>17</v>
      </c>
      <c r="O36" s="39">
        <v>-4.9899996025677198E-2</v>
      </c>
      <c r="P36">
        <v>12</v>
      </c>
      <c r="Q36" s="39">
        <v>-0.10589406145100599</v>
      </c>
      <c r="R36">
        <v>10</v>
      </c>
      <c r="S36" s="39">
        <v>-0.21924047253958001</v>
      </c>
      <c r="T36">
        <v>2</v>
      </c>
      <c r="U36" s="39">
        <v>-0.133002052439082</v>
      </c>
      <c r="V36">
        <v>5</v>
      </c>
      <c r="W36" s="39">
        <v>-4.6940075881916898E-2</v>
      </c>
      <c r="X36">
        <v>9</v>
      </c>
      <c r="Y36" s="39">
        <v>-0.15759954226893599</v>
      </c>
      <c r="Z36">
        <v>6</v>
      </c>
      <c r="AA36" s="39">
        <v>-9.1180609808965904E-2</v>
      </c>
      <c r="AB36">
        <v>8</v>
      </c>
    </row>
    <row r="37" spans="1:28" x14ac:dyDescent="0.25">
      <c r="A37">
        <v>2022</v>
      </c>
      <c r="B37">
        <v>18</v>
      </c>
      <c r="C37" t="s">
        <v>28</v>
      </c>
      <c r="D37" t="s">
        <v>131</v>
      </c>
      <c r="E37" s="39">
        <v>-0.108761369237005</v>
      </c>
      <c r="F37">
        <v>5</v>
      </c>
      <c r="G37" s="39">
        <v>-9.7751359607615301E-2</v>
      </c>
      <c r="H37">
        <v>14</v>
      </c>
      <c r="I37" s="39">
        <v>-0.103669322944933</v>
      </c>
      <c r="J37">
        <v>3</v>
      </c>
      <c r="K37" s="39">
        <v>-0.20236737195339899</v>
      </c>
      <c r="L37">
        <v>2</v>
      </c>
      <c r="M37" s="39">
        <v>-0.37395488008279798</v>
      </c>
      <c r="N37">
        <v>1</v>
      </c>
      <c r="O37" s="39">
        <v>-0.27683634018014702</v>
      </c>
      <c r="P37">
        <v>1</v>
      </c>
      <c r="Q37" s="39">
        <v>2.1010695726458199E-2</v>
      </c>
      <c r="R37">
        <v>19</v>
      </c>
      <c r="S37" s="39">
        <v>-0.105729951121281</v>
      </c>
      <c r="T37">
        <v>9</v>
      </c>
      <c r="U37" s="39">
        <v>-1.6066624467118502E-2</v>
      </c>
      <c r="V37">
        <v>17</v>
      </c>
      <c r="W37" s="39">
        <v>-0.10207538694216101</v>
      </c>
      <c r="X37">
        <v>2</v>
      </c>
      <c r="Y37" s="39">
        <v>-0.19704525196964401</v>
      </c>
      <c r="Z37">
        <v>3</v>
      </c>
      <c r="AA37" s="39">
        <v>-0.141255667159909</v>
      </c>
      <c r="AB37">
        <v>2</v>
      </c>
    </row>
    <row r="38" spans="1:28" x14ac:dyDescent="0.25">
      <c r="A38">
        <v>2022</v>
      </c>
      <c r="B38">
        <v>18</v>
      </c>
      <c r="C38" t="s">
        <v>27</v>
      </c>
      <c r="D38" t="s">
        <v>131</v>
      </c>
      <c r="E38" s="39">
        <v>0.11492635941804701</v>
      </c>
      <c r="F38">
        <v>18</v>
      </c>
      <c r="G38" s="39">
        <v>-6.1482376423818097E-2</v>
      </c>
      <c r="H38">
        <v>19</v>
      </c>
      <c r="I38" s="39">
        <v>2.4707473747743701E-2</v>
      </c>
      <c r="J38">
        <v>20</v>
      </c>
      <c r="K38" s="39">
        <v>6.1951159312176103E-2</v>
      </c>
      <c r="L38">
        <v>20</v>
      </c>
      <c r="M38" s="39">
        <v>-0.106790825066318</v>
      </c>
      <c r="N38">
        <v>13</v>
      </c>
      <c r="O38" s="39">
        <v>-2.2222296451632401E-2</v>
      </c>
      <c r="P38">
        <v>15</v>
      </c>
      <c r="Q38" s="39">
        <v>0.13800552281484199</v>
      </c>
      <c r="R38">
        <v>24</v>
      </c>
      <c r="S38" s="39">
        <v>2.8423254463056599E-2</v>
      </c>
      <c r="T38">
        <v>21</v>
      </c>
      <c r="U38" s="39">
        <v>0.102623938417295</v>
      </c>
      <c r="V38">
        <v>25</v>
      </c>
      <c r="W38" s="39">
        <v>0.10398000472989399</v>
      </c>
      <c r="X38">
        <v>22</v>
      </c>
      <c r="Y38" s="39">
        <v>-6.4580668534100494E-2</v>
      </c>
      <c r="Z38">
        <v>17</v>
      </c>
      <c r="AA38" s="39">
        <v>2.5705250211834198E-2</v>
      </c>
      <c r="AB38">
        <v>20</v>
      </c>
    </row>
    <row r="39" spans="1:28" x14ac:dyDescent="0.25">
      <c r="A39">
        <v>2022</v>
      </c>
      <c r="B39">
        <v>18</v>
      </c>
      <c r="C39" t="s">
        <v>26</v>
      </c>
      <c r="D39" t="s">
        <v>131</v>
      </c>
      <c r="E39" s="39">
        <v>0.23895450243830399</v>
      </c>
      <c r="F39">
        <v>28</v>
      </c>
      <c r="G39" s="39">
        <v>9.2930814081586197E-2</v>
      </c>
      <c r="H39">
        <v>32</v>
      </c>
      <c r="I39" s="39">
        <v>0.15563499055347299</v>
      </c>
      <c r="J39">
        <v>30</v>
      </c>
      <c r="K39" s="39">
        <v>0.32879121762378599</v>
      </c>
      <c r="L39">
        <v>30</v>
      </c>
      <c r="M39" s="39">
        <v>-6.7544883285890797E-2</v>
      </c>
      <c r="N39">
        <v>18</v>
      </c>
      <c r="O39" s="39">
        <v>0.119483515736044</v>
      </c>
      <c r="P39">
        <v>26</v>
      </c>
      <c r="Q39" s="39">
        <v>0.38508446716497102</v>
      </c>
      <c r="R39">
        <v>32</v>
      </c>
      <c r="S39" s="39">
        <v>0.38663348692588001</v>
      </c>
      <c r="T39">
        <v>32</v>
      </c>
      <c r="U39" s="39">
        <v>0.38557585018569901</v>
      </c>
      <c r="V39">
        <v>32</v>
      </c>
      <c r="W39" s="39">
        <v>0.31150336773712201</v>
      </c>
      <c r="X39">
        <v>32</v>
      </c>
      <c r="Y39" s="39">
        <v>7.42094618548121E-2</v>
      </c>
      <c r="Z39">
        <v>29</v>
      </c>
      <c r="AA39" s="39">
        <v>0.19253635893557999</v>
      </c>
      <c r="AB39">
        <v>32</v>
      </c>
    </row>
    <row r="40" spans="1:28" x14ac:dyDescent="0.25">
      <c r="A40">
        <v>2022</v>
      </c>
      <c r="B40">
        <v>18</v>
      </c>
      <c r="C40" t="s">
        <v>25</v>
      </c>
      <c r="D40" t="s">
        <v>131</v>
      </c>
      <c r="E40" s="39">
        <v>0.15812149908849399</v>
      </c>
      <c r="F40">
        <v>21</v>
      </c>
      <c r="G40" s="39">
        <v>-0.18099230763520499</v>
      </c>
      <c r="H40">
        <v>9</v>
      </c>
      <c r="I40" s="39">
        <v>-3.02425521984689E-2</v>
      </c>
      <c r="J40">
        <v>15</v>
      </c>
      <c r="K40" s="39">
        <v>-0.2449408063912</v>
      </c>
      <c r="L40">
        <v>1</v>
      </c>
      <c r="M40" s="39">
        <v>-0.148001614520133</v>
      </c>
      <c r="N40">
        <v>8</v>
      </c>
      <c r="O40" s="39">
        <v>-0.20065875144025899</v>
      </c>
      <c r="P40">
        <v>2</v>
      </c>
      <c r="Q40" s="39">
        <v>-7.3965185572181402E-2</v>
      </c>
      <c r="R40">
        <v>13</v>
      </c>
      <c r="S40" s="39">
        <v>8.7164129376563496E-2</v>
      </c>
      <c r="T40">
        <v>24</v>
      </c>
      <c r="U40" s="39">
        <v>-4.2415005467695603E-2</v>
      </c>
      <c r="V40">
        <v>14</v>
      </c>
      <c r="W40" s="39">
        <v>-5.6994181632181597E-2</v>
      </c>
      <c r="X40">
        <v>8</v>
      </c>
      <c r="Y40" s="39">
        <v>-0.13962650745695299</v>
      </c>
      <c r="Z40">
        <v>9</v>
      </c>
      <c r="AA40" s="39">
        <v>-9.2862374626754798E-2</v>
      </c>
      <c r="AB40">
        <v>7</v>
      </c>
    </row>
    <row r="41" spans="1:28" x14ac:dyDescent="0.25">
      <c r="A41">
        <v>2022</v>
      </c>
      <c r="B41">
        <v>18</v>
      </c>
      <c r="C41" t="s">
        <v>24</v>
      </c>
      <c r="D41" t="s">
        <v>131</v>
      </c>
      <c r="E41" s="39">
        <v>4.6115368276675103E-2</v>
      </c>
      <c r="F41">
        <v>11</v>
      </c>
      <c r="G41" s="39">
        <v>3.863020185609E-2</v>
      </c>
      <c r="H41">
        <v>26</v>
      </c>
      <c r="I41" s="39">
        <v>4.1685247281017003E-2</v>
      </c>
      <c r="J41">
        <v>23</v>
      </c>
      <c r="K41" s="39">
        <v>-8.1704537238716096E-2</v>
      </c>
      <c r="L41">
        <v>8</v>
      </c>
      <c r="M41" s="39">
        <v>1.1243022965661501E-2</v>
      </c>
      <c r="N41">
        <v>22</v>
      </c>
      <c r="O41" s="39">
        <v>-4.0233944108132497E-2</v>
      </c>
      <c r="P41">
        <v>13</v>
      </c>
      <c r="Q41" s="39">
        <v>3.5023357067362499E-3</v>
      </c>
      <c r="R41">
        <v>16</v>
      </c>
      <c r="S41" s="39">
        <v>4.29524723945632E-2</v>
      </c>
      <c r="T41">
        <v>23</v>
      </c>
      <c r="U41" s="39">
        <v>1.7252778545686302E-2</v>
      </c>
      <c r="V41">
        <v>19</v>
      </c>
      <c r="W41" s="39">
        <v>-1.40811531770465E-2</v>
      </c>
      <c r="X41">
        <v>12</v>
      </c>
      <c r="Y41" s="39">
        <v>3.06009797862292E-2</v>
      </c>
      <c r="Z41">
        <v>26</v>
      </c>
      <c r="AA41" s="39">
        <v>7.5877216343357397E-3</v>
      </c>
      <c r="AB41">
        <v>16</v>
      </c>
    </row>
    <row r="42" spans="1:28" x14ac:dyDescent="0.25">
      <c r="A42">
        <v>2022</v>
      </c>
      <c r="B42">
        <v>18</v>
      </c>
      <c r="C42" t="s">
        <v>23</v>
      </c>
      <c r="D42" t="s">
        <v>131</v>
      </c>
      <c r="E42" s="39">
        <v>7.0102687566825E-2</v>
      </c>
      <c r="F42">
        <v>14</v>
      </c>
      <c r="G42" s="39">
        <v>-0.20466682178033299</v>
      </c>
      <c r="H42">
        <v>5</v>
      </c>
      <c r="I42" s="39">
        <v>-8.1621290828106804E-2</v>
      </c>
      <c r="J42">
        <v>8</v>
      </c>
      <c r="K42" s="39">
        <v>-0.13639693065105399</v>
      </c>
      <c r="L42">
        <v>4</v>
      </c>
      <c r="M42" s="39">
        <v>-0.14107479714400101</v>
      </c>
      <c r="N42">
        <v>10</v>
      </c>
      <c r="O42" s="39">
        <v>-0.13854634745375899</v>
      </c>
      <c r="P42">
        <v>5</v>
      </c>
      <c r="Q42" s="39">
        <v>-0.13681913610141</v>
      </c>
      <c r="R42">
        <v>8</v>
      </c>
      <c r="S42" s="39">
        <v>-3.2885932854395797E-2</v>
      </c>
      <c r="T42">
        <v>15</v>
      </c>
      <c r="U42" s="39">
        <v>-0.102874410224381</v>
      </c>
      <c r="V42">
        <v>9</v>
      </c>
      <c r="W42" s="39">
        <v>-6.3703460911340201E-2</v>
      </c>
      <c r="X42">
        <v>6</v>
      </c>
      <c r="Y42" s="39">
        <v>-0.154989398998091</v>
      </c>
      <c r="Z42">
        <v>7</v>
      </c>
      <c r="AA42" s="39">
        <v>-0.10637437879493999</v>
      </c>
      <c r="AB42">
        <v>4</v>
      </c>
    </row>
    <row r="43" spans="1:28" x14ac:dyDescent="0.25">
      <c r="A43">
        <v>2022</v>
      </c>
      <c r="B43">
        <v>18</v>
      </c>
      <c r="C43" t="s">
        <v>22</v>
      </c>
      <c r="D43" t="s">
        <v>131</v>
      </c>
      <c r="E43" s="39">
        <v>5.6664156122750199E-2</v>
      </c>
      <c r="F43">
        <v>12</v>
      </c>
      <c r="G43" s="39">
        <v>-8.7792086803384295E-2</v>
      </c>
      <c r="H43">
        <v>15</v>
      </c>
      <c r="I43" s="39">
        <v>-1.5776395827991799E-2</v>
      </c>
      <c r="J43">
        <v>16</v>
      </c>
      <c r="K43" s="39">
        <v>-4.833155211838E-2</v>
      </c>
      <c r="L43">
        <v>10</v>
      </c>
      <c r="M43" s="39">
        <v>6.6953805963113705E-2</v>
      </c>
      <c r="N43">
        <v>26</v>
      </c>
      <c r="O43" s="39">
        <v>-6.3393416434311704E-3</v>
      </c>
      <c r="P43">
        <v>17</v>
      </c>
      <c r="Q43" s="39">
        <v>-0.119652958288434</v>
      </c>
      <c r="R43">
        <v>9</v>
      </c>
      <c r="S43" s="39">
        <v>-1.45545830566082E-2</v>
      </c>
      <c r="T43">
        <v>19</v>
      </c>
      <c r="U43" s="39">
        <v>-8.4404111889929606E-2</v>
      </c>
      <c r="V43">
        <v>11</v>
      </c>
      <c r="W43" s="39">
        <v>-2.8885642204391999E-2</v>
      </c>
      <c r="X43">
        <v>10</v>
      </c>
      <c r="Y43" s="39">
        <v>-2.59729174229134E-2</v>
      </c>
      <c r="Z43">
        <v>21</v>
      </c>
      <c r="AA43" s="39">
        <v>-2.7675987443442698E-2</v>
      </c>
      <c r="AB43">
        <v>13</v>
      </c>
    </row>
    <row r="44" spans="1:28" x14ac:dyDescent="0.25">
      <c r="A44">
        <v>2022</v>
      </c>
      <c r="B44">
        <v>18</v>
      </c>
      <c r="C44" t="s">
        <v>21</v>
      </c>
      <c r="D44" t="s">
        <v>131</v>
      </c>
      <c r="E44" s="39">
        <v>0.10300855854593299</v>
      </c>
      <c r="F44">
        <v>17</v>
      </c>
      <c r="G44" s="39">
        <v>-2.5914478524553398E-2</v>
      </c>
      <c r="H44">
        <v>24</v>
      </c>
      <c r="I44" s="39">
        <v>3.8509599723847203E-2</v>
      </c>
      <c r="J44">
        <v>22</v>
      </c>
      <c r="K44" s="39">
        <v>-8.47757912753592E-3</v>
      </c>
      <c r="L44">
        <v>16</v>
      </c>
      <c r="M44" s="39">
        <v>8.1553214532960799E-2</v>
      </c>
      <c r="N44">
        <v>27</v>
      </c>
      <c r="O44" s="39">
        <v>2.7152671208775601E-2</v>
      </c>
      <c r="P44">
        <v>19</v>
      </c>
      <c r="Q44" s="39">
        <v>0.25759384006665298</v>
      </c>
      <c r="R44">
        <v>31</v>
      </c>
      <c r="S44" s="39">
        <v>9.8670553199791997E-2</v>
      </c>
      <c r="T44">
        <v>25</v>
      </c>
      <c r="U44" s="39">
        <v>0.20733048983463601</v>
      </c>
      <c r="V44">
        <v>31</v>
      </c>
      <c r="W44" s="39">
        <v>0.10463931763400899</v>
      </c>
      <c r="X44">
        <v>23</v>
      </c>
      <c r="Y44" s="39">
        <v>2.87749233369133E-2</v>
      </c>
      <c r="Z44">
        <v>25</v>
      </c>
      <c r="AA44" s="39">
        <v>7.2487930760567296E-2</v>
      </c>
      <c r="AB44">
        <v>27</v>
      </c>
    </row>
    <row r="45" spans="1:28" x14ac:dyDescent="0.25">
      <c r="A45">
        <v>2022</v>
      </c>
      <c r="B45">
        <v>18</v>
      </c>
      <c r="C45" t="s">
        <v>20</v>
      </c>
      <c r="D45" t="s">
        <v>131</v>
      </c>
      <c r="E45" s="39">
        <v>0.165050313361217</v>
      </c>
      <c r="F45">
        <v>23</v>
      </c>
      <c r="G45" s="39">
        <v>7.5475038127964203E-2</v>
      </c>
      <c r="H45">
        <v>28</v>
      </c>
      <c r="I45" s="39">
        <v>0.115098287736249</v>
      </c>
      <c r="J45">
        <v>28</v>
      </c>
      <c r="K45" s="39">
        <v>2.8121671726592801E-2</v>
      </c>
      <c r="L45">
        <v>18</v>
      </c>
      <c r="M45" s="39">
        <v>0.20863635264220301</v>
      </c>
      <c r="N45">
        <v>32</v>
      </c>
      <c r="O45" s="39">
        <v>0.11230212491411599</v>
      </c>
      <c r="P45">
        <v>25</v>
      </c>
      <c r="Q45" s="39">
        <v>-0.18005815330793401</v>
      </c>
      <c r="R45">
        <v>5</v>
      </c>
      <c r="S45" s="39">
        <v>-4.68459724128997E-2</v>
      </c>
      <c r="T45">
        <v>12</v>
      </c>
      <c r="U45" s="39">
        <v>-0.130418219053138</v>
      </c>
      <c r="V45">
        <v>6</v>
      </c>
      <c r="W45" s="39">
        <v>2.2650118072560399E-2</v>
      </c>
      <c r="X45">
        <v>15</v>
      </c>
      <c r="Y45" s="39">
        <v>0.101464531802958</v>
      </c>
      <c r="Z45">
        <v>31</v>
      </c>
      <c r="AA45" s="39">
        <v>6.0833263754774498E-2</v>
      </c>
      <c r="AB45">
        <v>25</v>
      </c>
    </row>
    <row r="46" spans="1:28" x14ac:dyDescent="0.25">
      <c r="A46">
        <v>2022</v>
      </c>
      <c r="B46">
        <v>18</v>
      </c>
      <c r="C46" t="s">
        <v>19</v>
      </c>
      <c r="D46" t="s">
        <v>131</v>
      </c>
      <c r="E46" s="39">
        <v>8.8760343957385704E-2</v>
      </c>
      <c r="F46">
        <v>16</v>
      </c>
      <c r="G46" s="39">
        <v>2.4682268466324701E-2</v>
      </c>
      <c r="H46">
        <v>25</v>
      </c>
      <c r="I46" s="39">
        <v>5.2230184076545699E-2</v>
      </c>
      <c r="J46">
        <v>25</v>
      </c>
      <c r="K46" s="39">
        <v>6.5788576759847894E-2</v>
      </c>
      <c r="L46">
        <v>21</v>
      </c>
      <c r="M46" s="39">
        <v>0.14145958376317999</v>
      </c>
      <c r="N46">
        <v>31</v>
      </c>
      <c r="O46" s="39">
        <v>0.10092998315280099</v>
      </c>
      <c r="P46">
        <v>24</v>
      </c>
      <c r="Q46" s="39">
        <v>0.131903075586282</v>
      </c>
      <c r="R46">
        <v>23</v>
      </c>
      <c r="S46" s="39">
        <v>3.6487368153978197E-2</v>
      </c>
      <c r="T46">
        <v>22</v>
      </c>
      <c r="U46" s="39">
        <v>9.5151923057080104E-2</v>
      </c>
      <c r="V46">
        <v>24</v>
      </c>
      <c r="W46" s="39">
        <v>9.1920451345609097E-2</v>
      </c>
      <c r="X46">
        <v>20</v>
      </c>
      <c r="Y46" s="39">
        <v>6.4538543206752105E-2</v>
      </c>
      <c r="Z46">
        <v>28</v>
      </c>
      <c r="AA46" s="39">
        <v>7.8419280041146094E-2</v>
      </c>
      <c r="AB46">
        <v>28</v>
      </c>
    </row>
    <row r="47" spans="1:28" x14ac:dyDescent="0.25">
      <c r="A47">
        <v>2022</v>
      </c>
      <c r="B47">
        <v>18</v>
      </c>
      <c r="C47" t="s">
        <v>18</v>
      </c>
      <c r="D47" t="s">
        <v>131</v>
      </c>
      <c r="E47" s="39">
        <v>0.119808807809885</v>
      </c>
      <c r="F47">
        <v>20</v>
      </c>
      <c r="G47" s="39">
        <v>-5.97268875038851E-2</v>
      </c>
      <c r="H47">
        <v>20</v>
      </c>
      <c r="I47" s="39">
        <v>2.32509399471005E-2</v>
      </c>
      <c r="J47">
        <v>19</v>
      </c>
      <c r="K47" s="39">
        <v>0.16009922359114101</v>
      </c>
      <c r="L47">
        <v>24</v>
      </c>
      <c r="M47" s="39">
        <v>-0.100776996429376</v>
      </c>
      <c r="N47">
        <v>15</v>
      </c>
      <c r="O47" s="39">
        <v>3.93351268029778E-2</v>
      </c>
      <c r="P47">
        <v>20</v>
      </c>
      <c r="Q47" s="39">
        <v>-5.4870080006540999E-2</v>
      </c>
      <c r="R47">
        <v>14</v>
      </c>
      <c r="S47" s="39">
        <v>-2.15485236572679E-2</v>
      </c>
      <c r="T47">
        <v>17</v>
      </c>
      <c r="U47" s="39">
        <v>-4.3660677419985902E-2</v>
      </c>
      <c r="V47">
        <v>13</v>
      </c>
      <c r="W47" s="39">
        <v>8.1564323175598905E-2</v>
      </c>
      <c r="X47">
        <v>19</v>
      </c>
      <c r="Y47" s="39">
        <v>-6.6848744526397094E-2</v>
      </c>
      <c r="Z47">
        <v>16</v>
      </c>
      <c r="AA47" s="39">
        <v>1.2634713010694401E-2</v>
      </c>
      <c r="AB47">
        <v>17</v>
      </c>
    </row>
    <row r="48" spans="1:28" x14ac:dyDescent="0.25">
      <c r="A48">
        <v>2022</v>
      </c>
      <c r="B48">
        <v>18</v>
      </c>
      <c r="C48" t="s">
        <v>17</v>
      </c>
      <c r="D48" t="s">
        <v>131</v>
      </c>
      <c r="E48" s="39">
        <v>0.15951659372333499</v>
      </c>
      <c r="F48">
        <v>22</v>
      </c>
      <c r="G48" s="39">
        <v>-0.230842844274221</v>
      </c>
      <c r="H48">
        <v>3</v>
      </c>
      <c r="I48" s="39">
        <v>-3.4240153092309503E-2</v>
      </c>
      <c r="J48">
        <v>14</v>
      </c>
      <c r="K48" s="39">
        <v>0.19986600182389799</v>
      </c>
      <c r="L48">
        <v>26</v>
      </c>
      <c r="M48" s="39">
        <v>2.7044109444929E-2</v>
      </c>
      <c r="N48">
        <v>23</v>
      </c>
      <c r="O48" s="39">
        <v>0.123396898665419</v>
      </c>
      <c r="P48">
        <v>27</v>
      </c>
      <c r="Q48" s="39">
        <v>0.17381214116733701</v>
      </c>
      <c r="R48">
        <v>25</v>
      </c>
      <c r="S48" s="39">
        <v>-0.12983212503977401</v>
      </c>
      <c r="T48">
        <v>7</v>
      </c>
      <c r="U48" s="39">
        <v>7.8863975456668997E-2</v>
      </c>
      <c r="V48">
        <v>23</v>
      </c>
      <c r="W48" s="39">
        <v>0.17760138440619799</v>
      </c>
      <c r="X48">
        <v>29</v>
      </c>
      <c r="Y48" s="39">
        <v>-0.121311498985371</v>
      </c>
      <c r="Z48">
        <v>12</v>
      </c>
      <c r="AA48" s="39">
        <v>4.7641934329853898E-2</v>
      </c>
      <c r="AB48">
        <v>23</v>
      </c>
    </row>
    <row r="49" spans="1:28" x14ac:dyDescent="0.25">
      <c r="A49">
        <v>2022</v>
      </c>
      <c r="B49">
        <v>18</v>
      </c>
      <c r="C49" t="s">
        <v>16</v>
      </c>
      <c r="D49" t="s">
        <v>131</v>
      </c>
      <c r="E49" s="39">
        <v>-0.14047303621129001</v>
      </c>
      <c r="F49">
        <v>3</v>
      </c>
      <c r="G49" s="39">
        <v>-4.74756032365731E-2</v>
      </c>
      <c r="H49">
        <v>22</v>
      </c>
      <c r="I49" s="39">
        <v>-0.10140534210584599</v>
      </c>
      <c r="J49">
        <v>5</v>
      </c>
      <c r="K49" s="39">
        <v>0.27398818311671502</v>
      </c>
      <c r="L49">
        <v>29</v>
      </c>
      <c r="M49" s="39">
        <v>-9.3312961207407605E-2</v>
      </c>
      <c r="N49">
        <v>16</v>
      </c>
      <c r="O49" s="39">
        <v>0.133057172228844</v>
      </c>
      <c r="P49">
        <v>28</v>
      </c>
      <c r="Q49" s="39">
        <v>-8.1307665015408495E-2</v>
      </c>
      <c r="R49">
        <v>12</v>
      </c>
      <c r="S49" s="39">
        <v>-0.141004937581234</v>
      </c>
      <c r="T49">
        <v>5</v>
      </c>
      <c r="U49" s="39">
        <v>-0.100039912832157</v>
      </c>
      <c r="V49">
        <v>10</v>
      </c>
      <c r="W49" s="39">
        <v>1.78949726861748E-2</v>
      </c>
      <c r="X49">
        <v>14</v>
      </c>
      <c r="Y49" s="39">
        <v>-8.2599666214225806E-2</v>
      </c>
      <c r="Z49">
        <v>15</v>
      </c>
      <c r="AA49" s="39">
        <v>-2.0394830270412299E-2</v>
      </c>
      <c r="AB49">
        <v>14</v>
      </c>
    </row>
    <row r="50" spans="1:28" x14ac:dyDescent="0.25">
      <c r="A50">
        <v>2022</v>
      </c>
      <c r="B50">
        <v>18</v>
      </c>
      <c r="C50" t="s">
        <v>15</v>
      </c>
      <c r="D50" t="s">
        <v>131</v>
      </c>
      <c r="E50" s="39">
        <v>0.246407282100472</v>
      </c>
      <c r="F50">
        <v>29</v>
      </c>
      <c r="G50" s="39">
        <v>7.4174659565150194E-2</v>
      </c>
      <c r="H50">
        <v>27</v>
      </c>
      <c r="I50" s="39">
        <v>0.14781788884008601</v>
      </c>
      <c r="J50">
        <v>29</v>
      </c>
      <c r="K50" s="39">
        <v>-3.0596856618921999E-2</v>
      </c>
      <c r="L50">
        <v>13</v>
      </c>
      <c r="M50" s="39">
        <v>4.5803875018354499E-2</v>
      </c>
      <c r="N50">
        <v>25</v>
      </c>
      <c r="O50" s="39">
        <v>3.5650685180425002E-3</v>
      </c>
      <c r="P50">
        <v>18</v>
      </c>
      <c r="Q50" s="39">
        <v>-0.31351527719842398</v>
      </c>
      <c r="R50">
        <v>2</v>
      </c>
      <c r="S50" s="39">
        <v>0.22990748700253999</v>
      </c>
      <c r="T50">
        <v>31</v>
      </c>
      <c r="U50" s="39">
        <v>-0.152311255673966</v>
      </c>
      <c r="V50">
        <v>3</v>
      </c>
      <c r="W50" s="39">
        <v>-1.6477279676884799E-2</v>
      </c>
      <c r="X50">
        <v>11</v>
      </c>
      <c r="Y50" s="39">
        <v>8.6077837018959602E-2</v>
      </c>
      <c r="Z50">
        <v>30</v>
      </c>
      <c r="AA50" s="39">
        <v>3.1532783913296301E-2</v>
      </c>
      <c r="AB50">
        <v>21</v>
      </c>
    </row>
    <row r="51" spans="1:28" x14ac:dyDescent="0.25">
      <c r="A51">
        <v>2022</v>
      </c>
      <c r="B51">
        <v>18</v>
      </c>
      <c r="C51" t="s">
        <v>14</v>
      </c>
      <c r="D51" t="s">
        <v>131</v>
      </c>
      <c r="E51" s="39">
        <v>6.02083816106092E-2</v>
      </c>
      <c r="F51">
        <v>13</v>
      </c>
      <c r="G51" s="39">
        <v>-6.4634622846826598E-2</v>
      </c>
      <c r="H51">
        <v>18</v>
      </c>
      <c r="I51" s="39">
        <v>-4.3556959681774797E-3</v>
      </c>
      <c r="J51">
        <v>17</v>
      </c>
      <c r="K51" s="39">
        <v>7.9266455200913202E-2</v>
      </c>
      <c r="L51">
        <v>23</v>
      </c>
      <c r="M51" s="39">
        <v>-0.15988572898803799</v>
      </c>
      <c r="N51">
        <v>7</v>
      </c>
      <c r="O51" s="39">
        <v>-2.3717446881388202E-2</v>
      </c>
      <c r="P51">
        <v>14</v>
      </c>
      <c r="Q51" s="39">
        <v>0.235954724535788</v>
      </c>
      <c r="R51">
        <v>29</v>
      </c>
      <c r="S51" s="39">
        <v>-0.18797368202179901</v>
      </c>
      <c r="T51">
        <v>3</v>
      </c>
      <c r="U51" s="39">
        <v>0.104196608229183</v>
      </c>
      <c r="V51">
        <v>26</v>
      </c>
      <c r="W51" s="39">
        <v>0.115716276998236</v>
      </c>
      <c r="X51">
        <v>25</v>
      </c>
      <c r="Y51" s="39">
        <v>-0.118262894722115</v>
      </c>
      <c r="Z51">
        <v>13</v>
      </c>
      <c r="AA51" s="39">
        <v>1.2926117850588101E-2</v>
      </c>
      <c r="AB51">
        <v>18</v>
      </c>
    </row>
    <row r="52" spans="1:28" x14ac:dyDescent="0.25">
      <c r="A52">
        <v>2022</v>
      </c>
      <c r="B52">
        <v>18</v>
      </c>
      <c r="C52" t="s">
        <v>13</v>
      </c>
      <c r="D52" t="s">
        <v>131</v>
      </c>
      <c r="E52" s="39">
        <v>0.19024592690188799</v>
      </c>
      <c r="F52">
        <v>25</v>
      </c>
      <c r="G52" s="39">
        <v>-3.3664078133585601E-2</v>
      </c>
      <c r="H52">
        <v>23</v>
      </c>
      <c r="I52" s="39">
        <v>8.1302827927674903E-2</v>
      </c>
      <c r="J52">
        <v>26</v>
      </c>
      <c r="K52" s="39">
        <v>0.24050287339680601</v>
      </c>
      <c r="L52">
        <v>28</v>
      </c>
      <c r="M52" s="39">
        <v>0.117888245457435</v>
      </c>
      <c r="N52">
        <v>29</v>
      </c>
      <c r="O52" s="39">
        <v>0.18788215125107499</v>
      </c>
      <c r="P52">
        <v>32</v>
      </c>
      <c r="Q52" s="39">
        <v>8.9001811747400697E-2</v>
      </c>
      <c r="R52">
        <v>21</v>
      </c>
      <c r="S52" s="39">
        <v>-0.122871631920788</v>
      </c>
      <c r="T52">
        <v>8</v>
      </c>
      <c r="U52" s="39">
        <v>2.6191570430822798E-2</v>
      </c>
      <c r="V52">
        <v>21</v>
      </c>
      <c r="W52" s="39">
        <v>0.17940446948181901</v>
      </c>
      <c r="X52">
        <v>30</v>
      </c>
      <c r="Y52" s="39">
        <v>6.7854411296739796E-3</v>
      </c>
      <c r="Z52">
        <v>22</v>
      </c>
      <c r="AA52" s="39">
        <v>0.10655071176605101</v>
      </c>
      <c r="AB52">
        <v>29</v>
      </c>
    </row>
    <row r="53" spans="1:28" x14ac:dyDescent="0.25">
      <c r="A53">
        <v>2022</v>
      </c>
      <c r="B53">
        <v>18</v>
      </c>
      <c r="C53" t="s">
        <v>12</v>
      </c>
      <c r="D53" t="s">
        <v>131</v>
      </c>
      <c r="E53" s="39">
        <v>0.19079061225260299</v>
      </c>
      <c r="F53">
        <v>26</v>
      </c>
      <c r="G53" s="39">
        <v>-0.19802259104601599</v>
      </c>
      <c r="H53">
        <v>8</v>
      </c>
      <c r="I53" s="39">
        <v>1.6847384491424498E-2</v>
      </c>
      <c r="J53">
        <v>18</v>
      </c>
      <c r="K53" s="39">
        <v>-6.6312198407133996E-2</v>
      </c>
      <c r="L53">
        <v>9</v>
      </c>
      <c r="M53" s="39">
        <v>-0.24488168086847401</v>
      </c>
      <c r="N53">
        <v>3</v>
      </c>
      <c r="O53" s="39">
        <v>-0.13534706175471301</v>
      </c>
      <c r="P53">
        <v>6</v>
      </c>
      <c r="Q53" s="39">
        <v>0.25291750251091399</v>
      </c>
      <c r="R53">
        <v>30</v>
      </c>
      <c r="S53" s="39">
        <v>-6.7943843167151005E-2</v>
      </c>
      <c r="T53">
        <v>11</v>
      </c>
      <c r="U53" s="39">
        <v>0.15956111908696899</v>
      </c>
      <c r="V53">
        <v>29</v>
      </c>
      <c r="W53" s="39">
        <v>0.120926822521407</v>
      </c>
      <c r="X53">
        <v>26</v>
      </c>
      <c r="Y53" s="39">
        <v>-0.189411834944442</v>
      </c>
      <c r="Z53">
        <v>4</v>
      </c>
      <c r="AA53" s="39">
        <v>7.5301951032166498E-4</v>
      </c>
      <c r="AB53">
        <v>15</v>
      </c>
    </row>
    <row r="54" spans="1:28" x14ac:dyDescent="0.25">
      <c r="A54">
        <v>2022</v>
      </c>
      <c r="B54">
        <v>18</v>
      </c>
      <c r="C54" t="s">
        <v>11</v>
      </c>
      <c r="D54" t="s">
        <v>131</v>
      </c>
      <c r="E54" s="39">
        <v>0.17420739951356701</v>
      </c>
      <c r="F54">
        <v>24</v>
      </c>
      <c r="G54" s="39">
        <v>-0.108613595008306</v>
      </c>
      <c r="H54">
        <v>13</v>
      </c>
      <c r="I54" s="39">
        <v>4.4652946660352501E-2</v>
      </c>
      <c r="J54">
        <v>24</v>
      </c>
      <c r="K54" s="39">
        <v>0.33059112270744201</v>
      </c>
      <c r="L54">
        <v>31</v>
      </c>
      <c r="M54" s="39">
        <v>-0.105765370052696</v>
      </c>
      <c r="N54">
        <v>14</v>
      </c>
      <c r="O54" s="39">
        <v>0.151897492670057</v>
      </c>
      <c r="P54">
        <v>30</v>
      </c>
      <c r="Q54" s="39">
        <v>-0.165285774791218</v>
      </c>
      <c r="R54">
        <v>7</v>
      </c>
      <c r="S54" s="39">
        <v>0.20503479930485399</v>
      </c>
      <c r="T54">
        <v>30</v>
      </c>
      <c r="U54" s="39">
        <v>-5.8990598159904602E-2</v>
      </c>
      <c r="V54">
        <v>12</v>
      </c>
      <c r="W54" s="39">
        <v>0.13622774203440699</v>
      </c>
      <c r="X54">
        <v>27</v>
      </c>
      <c r="Y54" s="39">
        <v>-5.6262476001299001E-2</v>
      </c>
      <c r="Z54">
        <v>18</v>
      </c>
      <c r="AA54" s="39">
        <v>5.8902844624937403E-2</v>
      </c>
      <c r="AB54">
        <v>24</v>
      </c>
    </row>
    <row r="55" spans="1:28" x14ac:dyDescent="0.25">
      <c r="A55">
        <v>2022</v>
      </c>
      <c r="B55">
        <v>18</v>
      </c>
      <c r="C55" t="s">
        <v>10</v>
      </c>
      <c r="D55" t="s">
        <v>131</v>
      </c>
      <c r="E55" s="39">
        <v>-7.4692808524391599E-2</v>
      </c>
      <c r="F55">
        <v>6</v>
      </c>
      <c r="G55" s="39">
        <v>-0.122084812637636</v>
      </c>
      <c r="H55">
        <v>11</v>
      </c>
      <c r="I55" s="39">
        <v>-9.7808439590613805E-2</v>
      </c>
      <c r="J55">
        <v>6</v>
      </c>
      <c r="K55" s="39">
        <v>-4.3160509350929001E-2</v>
      </c>
      <c r="L55">
        <v>11</v>
      </c>
      <c r="M55" s="39">
        <v>-0.17272795590878301</v>
      </c>
      <c r="N55">
        <v>6</v>
      </c>
      <c r="O55" s="39">
        <v>-9.62853834051587E-2</v>
      </c>
      <c r="P55">
        <v>8</v>
      </c>
      <c r="Q55" s="39">
        <v>-0.16713694645017399</v>
      </c>
      <c r="R55">
        <v>6</v>
      </c>
      <c r="S55" s="39">
        <v>-4.0358708711104203E-2</v>
      </c>
      <c r="T55">
        <v>13</v>
      </c>
      <c r="U55" s="39">
        <v>-0.133231691347131</v>
      </c>
      <c r="V55">
        <v>4</v>
      </c>
      <c r="W55" s="39">
        <v>-9.2144818415274596E-2</v>
      </c>
      <c r="X55">
        <v>3</v>
      </c>
      <c r="Y55" s="39">
        <v>-0.126493546607887</v>
      </c>
      <c r="Z55">
        <v>11</v>
      </c>
      <c r="AA55" s="39">
        <v>-0.106087568299575</v>
      </c>
      <c r="AB55">
        <v>5</v>
      </c>
    </row>
    <row r="56" spans="1:28" x14ac:dyDescent="0.25">
      <c r="A56">
        <v>2022</v>
      </c>
      <c r="B56">
        <v>18</v>
      </c>
      <c r="C56" t="s">
        <v>9</v>
      </c>
      <c r="D56" t="s">
        <v>131</v>
      </c>
      <c r="E56" s="39">
        <v>-0.11539171712291001</v>
      </c>
      <c r="F56">
        <v>4</v>
      </c>
      <c r="G56" s="39">
        <v>-7.2308913876242997E-2</v>
      </c>
      <c r="H56">
        <v>16</v>
      </c>
      <c r="I56" s="39">
        <v>-9.2823898717127304E-2</v>
      </c>
      <c r="J56">
        <v>7</v>
      </c>
      <c r="K56" s="39">
        <v>-8.9794892595975395E-2</v>
      </c>
      <c r="L56">
        <v>7</v>
      </c>
      <c r="M56" s="39">
        <v>-5.8931220092780699E-2</v>
      </c>
      <c r="N56">
        <v>20</v>
      </c>
      <c r="O56" s="39">
        <v>-7.4709122418455801E-2</v>
      </c>
      <c r="P56">
        <v>10</v>
      </c>
      <c r="Q56" s="39">
        <v>1.24137112251629E-2</v>
      </c>
      <c r="R56">
        <v>17</v>
      </c>
      <c r="S56" s="39">
        <v>0.150411488255634</v>
      </c>
      <c r="T56">
        <v>29</v>
      </c>
      <c r="U56" s="39">
        <v>5.8405413538105598E-2</v>
      </c>
      <c r="V56">
        <v>22</v>
      </c>
      <c r="W56" s="39">
        <v>-6.9570306322311995E-2</v>
      </c>
      <c r="X56">
        <v>5</v>
      </c>
      <c r="Y56" s="39">
        <v>-3.04768117139513E-2</v>
      </c>
      <c r="Z56">
        <v>20</v>
      </c>
      <c r="AA56" s="39">
        <v>-5.1306635059463403E-2</v>
      </c>
      <c r="AB56">
        <v>9</v>
      </c>
    </row>
    <row r="57" spans="1:28" x14ac:dyDescent="0.25">
      <c r="A57">
        <v>2022</v>
      </c>
      <c r="B57">
        <v>18</v>
      </c>
      <c r="C57" t="s">
        <v>8</v>
      </c>
      <c r="D57" t="s">
        <v>131</v>
      </c>
      <c r="E57" s="39">
        <v>0.37292920208917302</v>
      </c>
      <c r="F57">
        <v>32</v>
      </c>
      <c r="G57" s="39">
        <v>8.5073521940688707E-2</v>
      </c>
      <c r="H57">
        <v>31</v>
      </c>
      <c r="I57" s="39">
        <v>0.221786864454591</v>
      </c>
      <c r="J57">
        <v>32</v>
      </c>
      <c r="K57" s="39">
        <v>6.7737551356531103E-2</v>
      </c>
      <c r="L57">
        <v>22</v>
      </c>
      <c r="M57" s="39">
        <v>0.126476377025008</v>
      </c>
      <c r="N57">
        <v>30</v>
      </c>
      <c r="O57" s="39">
        <v>9.1466121160559105E-2</v>
      </c>
      <c r="P57">
        <v>22</v>
      </c>
      <c r="Q57" s="39">
        <v>-0.1984168220509</v>
      </c>
      <c r="R57">
        <v>4</v>
      </c>
      <c r="S57" s="39">
        <v>0.13908200729993</v>
      </c>
      <c r="T57">
        <v>28</v>
      </c>
      <c r="U57" s="39">
        <v>-0.105470886207709</v>
      </c>
      <c r="V57">
        <v>8</v>
      </c>
      <c r="W57" s="39">
        <v>0.112525407517794</v>
      </c>
      <c r="X57">
        <v>24</v>
      </c>
      <c r="Y57" s="39">
        <v>0.105401645490118</v>
      </c>
      <c r="Z57">
        <v>32</v>
      </c>
      <c r="AA57" s="39">
        <v>0.10944805328870499</v>
      </c>
      <c r="AB57">
        <v>30</v>
      </c>
    </row>
    <row r="58" spans="1:28" x14ac:dyDescent="0.25">
      <c r="A58">
        <v>2022</v>
      </c>
      <c r="B58">
        <v>18</v>
      </c>
      <c r="C58" t="s">
        <v>7</v>
      </c>
      <c r="D58" t="s">
        <v>131</v>
      </c>
      <c r="E58" s="39">
        <v>-3.1668335158214697E-2</v>
      </c>
      <c r="F58">
        <v>8</v>
      </c>
      <c r="G58" s="39">
        <v>-0.11397097372614801</v>
      </c>
      <c r="H58">
        <v>12</v>
      </c>
      <c r="I58" s="39">
        <v>-7.5484583339785499E-2</v>
      </c>
      <c r="J58">
        <v>10</v>
      </c>
      <c r="K58" s="39">
        <v>-0.15464690842898901</v>
      </c>
      <c r="L58">
        <v>3</v>
      </c>
      <c r="M58" s="39">
        <v>-0.203929403520583</v>
      </c>
      <c r="N58">
        <v>4</v>
      </c>
      <c r="O58" s="39">
        <v>-0.177261013529179</v>
      </c>
      <c r="P58">
        <v>3</v>
      </c>
      <c r="Q58" s="39">
        <v>1.5752276517623402E-2</v>
      </c>
      <c r="R58">
        <v>18</v>
      </c>
      <c r="S58" s="39">
        <v>-8.6927272211399301E-2</v>
      </c>
      <c r="T58">
        <v>10</v>
      </c>
      <c r="U58" s="39">
        <v>-1.78295837973435E-2</v>
      </c>
      <c r="V58">
        <v>16</v>
      </c>
      <c r="W58" s="39">
        <v>-5.8186523780340803E-2</v>
      </c>
      <c r="X58">
        <v>7</v>
      </c>
      <c r="Y58" s="39">
        <v>-0.13987930267453699</v>
      </c>
      <c r="Z58">
        <v>8</v>
      </c>
      <c r="AA58" s="39">
        <v>-9.5329958684475094E-2</v>
      </c>
      <c r="AB58">
        <v>6</v>
      </c>
    </row>
    <row r="59" spans="1:28" x14ac:dyDescent="0.25">
      <c r="A59">
        <v>2022</v>
      </c>
      <c r="B59">
        <v>18</v>
      </c>
      <c r="C59" t="s">
        <v>6</v>
      </c>
      <c r="D59" t="s">
        <v>131</v>
      </c>
      <c r="E59" s="39">
        <v>-0.18227592950761701</v>
      </c>
      <c r="F59">
        <v>1</v>
      </c>
      <c r="G59" s="39">
        <v>-5.1351652996722598E-2</v>
      </c>
      <c r="H59">
        <v>21</v>
      </c>
      <c r="I59" s="39">
        <v>-0.118045673096867</v>
      </c>
      <c r="J59">
        <v>2</v>
      </c>
      <c r="K59" s="39">
        <v>-9.81531179378652E-2</v>
      </c>
      <c r="L59">
        <v>6</v>
      </c>
      <c r="M59" s="39">
        <v>-0.141880357203475</v>
      </c>
      <c r="N59">
        <v>9</v>
      </c>
      <c r="O59" s="39">
        <v>-0.117352010770066</v>
      </c>
      <c r="P59">
        <v>7</v>
      </c>
      <c r="Q59" s="39">
        <v>-0.31999303690616598</v>
      </c>
      <c r="R59">
        <v>1</v>
      </c>
      <c r="S59" s="39">
        <v>0.13855823161994299</v>
      </c>
      <c r="T59">
        <v>27</v>
      </c>
      <c r="U59" s="39">
        <v>-0.18157037244808499</v>
      </c>
      <c r="V59">
        <v>2</v>
      </c>
      <c r="W59" s="39">
        <v>-0.19409810362815</v>
      </c>
      <c r="X59">
        <v>1</v>
      </c>
      <c r="Y59" s="39">
        <v>-5.1296204721803601E-2</v>
      </c>
      <c r="Z59">
        <v>19</v>
      </c>
      <c r="AA59" s="39">
        <v>-0.133051078366166</v>
      </c>
      <c r="AB59">
        <v>3</v>
      </c>
    </row>
    <row r="60" spans="1:28" x14ac:dyDescent="0.25">
      <c r="A60">
        <v>2022</v>
      </c>
      <c r="B60">
        <v>18</v>
      </c>
      <c r="C60" t="s">
        <v>5</v>
      </c>
      <c r="D60" t="s">
        <v>131</v>
      </c>
      <c r="E60" s="39">
        <v>7.1127408937357306E-2</v>
      </c>
      <c r="F60">
        <v>15</v>
      </c>
      <c r="G60" s="39">
        <v>-0.20310333427527</v>
      </c>
      <c r="H60">
        <v>7</v>
      </c>
      <c r="I60" s="39">
        <v>-7.8122354711762501E-2</v>
      </c>
      <c r="J60">
        <v>9</v>
      </c>
      <c r="K60" s="39">
        <v>-2.3993095941325999E-2</v>
      </c>
      <c r="L60">
        <v>15</v>
      </c>
      <c r="M60" s="39">
        <v>-0.195787438644418</v>
      </c>
      <c r="N60">
        <v>5</v>
      </c>
      <c r="O60" s="39">
        <v>-8.5093695069536304E-2</v>
      </c>
      <c r="P60">
        <v>9</v>
      </c>
      <c r="Q60" s="39">
        <v>0.19952333376744999</v>
      </c>
      <c r="R60">
        <v>27</v>
      </c>
      <c r="S60" s="39">
        <v>9.5805173184230208E-3</v>
      </c>
      <c r="T60">
        <v>20</v>
      </c>
      <c r="U60" s="39">
        <v>0.134505706472001</v>
      </c>
      <c r="V60">
        <v>28</v>
      </c>
      <c r="W60" s="39">
        <v>7.0725729151854502E-2</v>
      </c>
      <c r="X60">
        <v>18</v>
      </c>
      <c r="Y60" s="39">
        <v>-0.16116359690374801</v>
      </c>
      <c r="Z60">
        <v>5</v>
      </c>
      <c r="AA60" s="39">
        <v>-2.9834819790506201E-2</v>
      </c>
      <c r="AB60">
        <v>12</v>
      </c>
    </row>
    <row r="61" spans="1:28" x14ac:dyDescent="0.25">
      <c r="A61">
        <v>2022</v>
      </c>
      <c r="B61">
        <v>18</v>
      </c>
      <c r="C61" t="s">
        <v>4</v>
      </c>
      <c r="D61" t="s">
        <v>131</v>
      </c>
      <c r="E61" s="39">
        <v>-5.9000460425374497E-2</v>
      </c>
      <c r="F61">
        <v>7</v>
      </c>
      <c r="G61" s="39">
        <v>-6.4852457994946697E-2</v>
      </c>
      <c r="H61">
        <v>17</v>
      </c>
      <c r="I61" s="39">
        <v>-6.2379718237111297E-2</v>
      </c>
      <c r="J61">
        <v>12</v>
      </c>
      <c r="K61" s="39">
        <v>3.4984926544965197E-2</v>
      </c>
      <c r="L61">
        <v>19</v>
      </c>
      <c r="M61" s="39">
        <v>0.108152799300679</v>
      </c>
      <c r="N61">
        <v>28</v>
      </c>
      <c r="O61" s="39">
        <v>6.7151203962961994E-2</v>
      </c>
      <c r="P61">
        <v>21</v>
      </c>
      <c r="Q61" s="39">
        <v>0.17710990343118199</v>
      </c>
      <c r="R61">
        <v>26</v>
      </c>
      <c r="S61" s="39">
        <v>0.13104789315033699</v>
      </c>
      <c r="T61">
        <v>26</v>
      </c>
      <c r="U61" s="39">
        <v>0.16130678233280099</v>
      </c>
      <c r="V61">
        <v>30</v>
      </c>
      <c r="W61" s="39">
        <v>4.4745590617010701E-2</v>
      </c>
      <c r="X61">
        <v>17</v>
      </c>
      <c r="Y61" s="39">
        <v>2.3734992506530599E-2</v>
      </c>
      <c r="Z61">
        <v>24</v>
      </c>
      <c r="AA61" s="39">
        <v>3.4766942020799101E-2</v>
      </c>
      <c r="AB61">
        <v>22</v>
      </c>
    </row>
    <row r="62" spans="1:28" x14ac:dyDescent="0.25">
      <c r="A62">
        <v>2022</v>
      </c>
      <c r="B62">
        <v>18</v>
      </c>
      <c r="C62" t="s">
        <v>3</v>
      </c>
      <c r="D62" t="s">
        <v>131</v>
      </c>
      <c r="E62" s="39">
        <v>-0.180737683653449</v>
      </c>
      <c r="F62">
        <v>2</v>
      </c>
      <c r="G62" s="39">
        <v>-0.264418272932335</v>
      </c>
      <c r="H62">
        <v>2</v>
      </c>
      <c r="I62" s="39">
        <v>-0.22029157652836701</v>
      </c>
      <c r="J62">
        <v>1</v>
      </c>
      <c r="K62" s="39">
        <v>-0.124456913188414</v>
      </c>
      <c r="L62">
        <v>5</v>
      </c>
      <c r="M62" s="39">
        <v>-0.25518801167504901</v>
      </c>
      <c r="N62">
        <v>2</v>
      </c>
      <c r="O62" s="39">
        <v>-0.17227721845115199</v>
      </c>
      <c r="P62">
        <v>4</v>
      </c>
      <c r="Q62" s="39">
        <v>9.1052809557277598E-2</v>
      </c>
      <c r="R62">
        <v>22</v>
      </c>
      <c r="S62" s="39">
        <v>-0.18682216982635799</v>
      </c>
      <c r="T62">
        <v>4</v>
      </c>
      <c r="U62" s="39">
        <v>9.4775061280268497E-3</v>
      </c>
      <c r="V62">
        <v>18</v>
      </c>
      <c r="W62" s="39">
        <v>-8.4331783435412699E-2</v>
      </c>
      <c r="X62">
        <v>4</v>
      </c>
      <c r="Y62" s="39">
        <v>-0.24745088914444499</v>
      </c>
      <c r="Z62">
        <v>2</v>
      </c>
      <c r="AA62" s="39">
        <v>-0.148272327777663</v>
      </c>
      <c r="AB62">
        <v>1</v>
      </c>
    </row>
    <row r="63" spans="1:28" x14ac:dyDescent="0.25">
      <c r="A63">
        <v>2022</v>
      </c>
      <c r="B63">
        <v>18</v>
      </c>
      <c r="C63" t="s">
        <v>2</v>
      </c>
      <c r="D63" t="s">
        <v>131</v>
      </c>
      <c r="E63" s="39">
        <v>-6.1188232099770399E-3</v>
      </c>
      <c r="F63">
        <v>10</v>
      </c>
      <c r="G63" s="39">
        <v>-0.12365074924434601</v>
      </c>
      <c r="H63">
        <v>10</v>
      </c>
      <c r="I63" s="39">
        <v>-6.5501166491683999E-2</v>
      </c>
      <c r="J63">
        <v>11</v>
      </c>
      <c r="K63" s="39">
        <v>9.5716688955597203E-3</v>
      </c>
      <c r="L63">
        <v>17</v>
      </c>
      <c r="M63" s="39">
        <v>-0.12850880651340901</v>
      </c>
      <c r="N63">
        <v>11</v>
      </c>
      <c r="O63" s="39">
        <v>-5.2567611985636101E-2</v>
      </c>
      <c r="P63">
        <v>11</v>
      </c>
      <c r="Q63" s="39">
        <v>3.33011087773478E-2</v>
      </c>
      <c r="R63">
        <v>20</v>
      </c>
      <c r="S63" s="39">
        <v>-2.2113896876442701E-2</v>
      </c>
      <c r="T63">
        <v>16</v>
      </c>
      <c r="U63" s="39">
        <v>1.8232315217620299E-2</v>
      </c>
      <c r="V63">
        <v>20</v>
      </c>
      <c r="W63" s="39">
        <v>1.14213784433372E-2</v>
      </c>
      <c r="X63">
        <v>13</v>
      </c>
      <c r="Y63" s="39">
        <v>-0.109503316597497</v>
      </c>
      <c r="Z63">
        <v>14</v>
      </c>
      <c r="AA63" s="39">
        <v>-4.0442028265086201E-2</v>
      </c>
      <c r="AB63">
        <v>11</v>
      </c>
    </row>
    <row r="64" spans="1:28" x14ac:dyDescent="0.25">
      <c r="A64">
        <v>2022</v>
      </c>
      <c r="B64">
        <v>18</v>
      </c>
      <c r="C64" t="s">
        <v>1</v>
      </c>
      <c r="D64" t="s">
        <v>131</v>
      </c>
      <c r="E64" s="39">
        <v>0.21032794188291401</v>
      </c>
      <c r="F64">
        <v>27</v>
      </c>
      <c r="G64" s="39">
        <v>-0.363053710393197</v>
      </c>
      <c r="H64">
        <v>1</v>
      </c>
      <c r="I64" s="39">
        <v>-3.7954730557055998E-2</v>
      </c>
      <c r="J64">
        <v>13</v>
      </c>
      <c r="K64" s="39">
        <v>0.330721686114748</v>
      </c>
      <c r="L64">
        <v>32</v>
      </c>
      <c r="M64" s="39">
        <v>-0.123444281341005</v>
      </c>
      <c r="N64">
        <v>12</v>
      </c>
      <c r="O64" s="39">
        <v>0.177742118207144</v>
      </c>
      <c r="P64">
        <v>31</v>
      </c>
      <c r="Q64" s="39">
        <v>-9.4744233397410199E-2</v>
      </c>
      <c r="R64">
        <v>11</v>
      </c>
      <c r="S64" s="39">
        <v>-0.22324945099921001</v>
      </c>
      <c r="T64">
        <v>1</v>
      </c>
      <c r="U64" s="39">
        <v>-0.12785022101936</v>
      </c>
      <c r="V64">
        <v>7</v>
      </c>
      <c r="W64" s="39">
        <v>0.17226063781859</v>
      </c>
      <c r="X64">
        <v>28</v>
      </c>
      <c r="Y64" s="39">
        <v>-0.26034007480621901</v>
      </c>
      <c r="Z64">
        <v>1</v>
      </c>
      <c r="AA64" s="39">
        <v>1.7217586253120299E-2</v>
      </c>
      <c r="AB64">
        <v>19</v>
      </c>
    </row>
    <row r="65" spans="1:28" x14ac:dyDescent="0.25">
      <c r="A65">
        <v>2022</v>
      </c>
      <c r="B65">
        <v>18</v>
      </c>
      <c r="C65" t="s">
        <v>0</v>
      </c>
      <c r="D65" t="s">
        <v>131</v>
      </c>
      <c r="E65" s="39">
        <v>0.29324020450347099</v>
      </c>
      <c r="F65">
        <v>31</v>
      </c>
      <c r="G65" s="39">
        <v>-0.220557480533594</v>
      </c>
      <c r="H65">
        <v>4</v>
      </c>
      <c r="I65" s="39">
        <v>3.2372414186788802E-2</v>
      </c>
      <c r="J65">
        <v>21</v>
      </c>
      <c r="K65" s="39">
        <v>-2.74757804992798E-2</v>
      </c>
      <c r="L65">
        <v>14</v>
      </c>
      <c r="M65" s="39">
        <v>1.0050807439330399E-3</v>
      </c>
      <c r="N65">
        <v>21</v>
      </c>
      <c r="O65" s="39">
        <v>-1.4316764126153601E-2</v>
      </c>
      <c r="P65">
        <v>16</v>
      </c>
      <c r="Q65" s="39">
        <v>-0.254006059861481</v>
      </c>
      <c r="R65">
        <v>3</v>
      </c>
      <c r="S65" s="39">
        <v>-0.13353307949733501</v>
      </c>
      <c r="T65">
        <v>6</v>
      </c>
      <c r="U65" s="39">
        <v>-0.21727049059054099</v>
      </c>
      <c r="V65">
        <v>1</v>
      </c>
      <c r="W65" s="39">
        <v>2.3376328069735001E-2</v>
      </c>
      <c r="X65">
        <v>16</v>
      </c>
      <c r="Y65" s="39">
        <v>-0.12797719824057499</v>
      </c>
      <c r="Z65">
        <v>10</v>
      </c>
      <c r="AA65" s="39">
        <v>-4.3716649877895898E-2</v>
      </c>
      <c r="AB65">
        <v>10</v>
      </c>
    </row>
  </sheetData>
  <sortState xmlns:xlrd2="http://schemas.microsoft.com/office/spreadsheetml/2017/richdata2" ref="A2:AB33">
    <sortCondition ref="C2:C3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656EF-59E7-4F15-84DD-84E484B9591F}">
  <dimension ref="A1:S169"/>
  <sheetViews>
    <sheetView zoomScale="80" zoomScaleNormal="80" workbookViewId="0"/>
  </sheetViews>
  <sheetFormatPr defaultRowHeight="14.4" x14ac:dyDescent="0.3"/>
  <cols>
    <col min="1" max="16384" width="8.88671875" style="27"/>
  </cols>
  <sheetData>
    <row r="1" spans="1:19" x14ac:dyDescent="0.3">
      <c r="A1" s="27" t="s">
        <v>114</v>
      </c>
      <c r="B1" s="27">
        <v>1</v>
      </c>
      <c r="C1" s="27">
        <v>2</v>
      </c>
      <c r="D1" s="27">
        <v>3</v>
      </c>
      <c r="E1" s="27">
        <v>4</v>
      </c>
      <c r="F1" s="27">
        <v>5</v>
      </c>
      <c r="G1" s="27">
        <v>6</v>
      </c>
      <c r="H1" s="27">
        <v>7</v>
      </c>
      <c r="I1" s="27">
        <v>8</v>
      </c>
      <c r="J1" s="27">
        <v>9</v>
      </c>
      <c r="K1" s="27">
        <v>10</v>
      </c>
      <c r="L1" s="27">
        <v>11</v>
      </c>
      <c r="M1" s="27">
        <v>12</v>
      </c>
      <c r="N1" s="27">
        <v>13</v>
      </c>
      <c r="O1" s="27">
        <v>14</v>
      </c>
      <c r="P1" s="27">
        <v>15</v>
      </c>
      <c r="Q1" s="27">
        <v>16</v>
      </c>
      <c r="R1" s="27">
        <v>17</v>
      </c>
      <c r="S1" s="27">
        <v>18</v>
      </c>
    </row>
    <row r="2" spans="1:19" x14ac:dyDescent="0.3">
      <c r="A2" s="27" t="s">
        <v>31</v>
      </c>
      <c r="B2" s="36">
        <f t="shared" ref="B2:M2" si="0">B36-B70+B104</f>
        <v>-0.41920125962781796</v>
      </c>
      <c r="C2" s="36">
        <f t="shared" si="0"/>
        <v>-0.26351057700809766</v>
      </c>
      <c r="D2" s="36">
        <f t="shared" si="0"/>
        <v>-0.61182821368841633</v>
      </c>
      <c r="E2" s="36">
        <f t="shared" si="0"/>
        <v>0.39934631432458689</v>
      </c>
      <c r="F2" s="36">
        <f t="shared" si="0"/>
        <v>7.4641823929559453E-2</v>
      </c>
      <c r="G2" s="36">
        <f t="shared" si="0"/>
        <v>-0.49833925921529365</v>
      </c>
      <c r="H2" s="36">
        <f t="shared" si="0"/>
        <v>6.4204645021993481E-2</v>
      </c>
      <c r="I2" s="36">
        <f t="shared" si="0"/>
        <v>-0.29641012893786606</v>
      </c>
      <c r="J2" s="36">
        <f t="shared" si="0"/>
        <v>-0.52778119975316906</v>
      </c>
      <c r="K2" s="36">
        <f t="shared" si="0"/>
        <v>0.18990913404503923</v>
      </c>
      <c r="L2" s="36">
        <f t="shared" si="0"/>
        <v>-0.54679018429762871</v>
      </c>
      <c r="M2" s="36">
        <f t="shared" si="0"/>
        <v>-3.7290831039759054E-2</v>
      </c>
      <c r="N2" s="36"/>
      <c r="O2" s="36">
        <f>O36-O70+O104</f>
        <v>-0.33863053964798606</v>
      </c>
      <c r="P2" s="36">
        <f>P36-P70+P104</f>
        <v>-0.48531484940022285</v>
      </c>
      <c r="Q2" s="36">
        <f>Q36-Q70+Q104</f>
        <v>0.16140997563255705</v>
      </c>
      <c r="R2" s="36">
        <f>R36-R70+R104</f>
        <v>-0.16011641511648697</v>
      </c>
      <c r="S2" s="36">
        <f>S36-S70+S104</f>
        <v>-0.38112355064616038</v>
      </c>
    </row>
    <row r="3" spans="1:19" x14ac:dyDescent="0.3">
      <c r="A3" s="27" t="s">
        <v>30</v>
      </c>
      <c r="B3" s="36">
        <f t="shared" ref="B3:M3" si="1">B37-B71+B105</f>
        <v>0.25177449734183777</v>
      </c>
      <c r="C3" s="36">
        <f t="shared" si="1"/>
        <v>-0.53142880663769965</v>
      </c>
      <c r="D3" s="36">
        <f t="shared" si="1"/>
        <v>0.21745406813002449</v>
      </c>
      <c r="E3" s="36">
        <f t="shared" si="1"/>
        <v>0.12370470614761572</v>
      </c>
      <c r="F3" s="36">
        <f t="shared" si="1"/>
        <v>-0.40932650605884052</v>
      </c>
      <c r="G3" s="36">
        <f t="shared" si="1"/>
        <v>0.61745268156461874</v>
      </c>
      <c r="H3" s="36">
        <f t="shared" si="1"/>
        <v>-0.34196650811625595</v>
      </c>
      <c r="I3" s="36">
        <f t="shared" si="1"/>
        <v>-0.16662026999921115</v>
      </c>
      <c r="J3" s="36">
        <f t="shared" si="1"/>
        <v>0.11373581152251729</v>
      </c>
      <c r="K3" s="36">
        <f t="shared" si="1"/>
        <v>-0.27525655578299529</v>
      </c>
      <c r="L3" s="36">
        <f t="shared" si="1"/>
        <v>0.19851157148179055</v>
      </c>
      <c r="M3" s="36">
        <f t="shared" si="1"/>
        <v>-0.22735242692183219</v>
      </c>
      <c r="N3" s="36">
        <f>N37-N71+N105</f>
        <v>-6.9632547817354978E-3</v>
      </c>
      <c r="O3" s="36"/>
      <c r="P3" s="36">
        <f t="shared" ref="P3:S4" si="2">P37-P71+P105</f>
        <v>-0.145358456533008</v>
      </c>
      <c r="Q3" s="36">
        <f t="shared" si="2"/>
        <v>-0.16696002877272428</v>
      </c>
      <c r="R3" s="36">
        <f t="shared" si="2"/>
        <v>-0.23131539486378666</v>
      </c>
      <c r="S3" s="36">
        <f t="shared" si="2"/>
        <v>0.32111443853697497</v>
      </c>
    </row>
    <row r="4" spans="1:19" x14ac:dyDescent="0.3">
      <c r="A4" s="27" t="s">
        <v>29</v>
      </c>
      <c r="B4" s="36">
        <f t="shared" ref="B4:J4" si="3">B38-B72+B106</f>
        <v>0.46340184245049448</v>
      </c>
      <c r="C4" s="36">
        <f t="shared" si="3"/>
        <v>0.39975389477249945</v>
      </c>
      <c r="D4" s="36">
        <f t="shared" si="3"/>
        <v>0.45145247476637629</v>
      </c>
      <c r="E4" s="36">
        <f t="shared" si="3"/>
        <v>0.2145268622775113</v>
      </c>
      <c r="F4" s="36">
        <f t="shared" si="3"/>
        <v>0.1903763791014326</v>
      </c>
      <c r="G4" s="36">
        <f t="shared" si="3"/>
        <v>-5.833668966134159E-3</v>
      </c>
      <c r="H4" s="36">
        <f t="shared" si="3"/>
        <v>-7.8771194208398509E-3</v>
      </c>
      <c r="I4" s="36">
        <f t="shared" si="3"/>
        <v>0.50018279332437954</v>
      </c>
      <c r="J4" s="36">
        <f t="shared" si="3"/>
        <v>0.50465614660305003</v>
      </c>
      <c r="K4" s="36"/>
      <c r="L4" s="36">
        <f t="shared" ref="L4:M15" si="4">L38-L72+L106</f>
        <v>0.38439289027688467</v>
      </c>
      <c r="M4" s="36">
        <f t="shared" si="4"/>
        <v>0.33610606850233099</v>
      </c>
      <c r="N4" s="36">
        <f>N38-N72+N106</f>
        <v>-0.15703342309005647</v>
      </c>
      <c r="O4" s="36">
        <f>O38-O72+O106</f>
        <v>0.17394264940383075</v>
      </c>
      <c r="P4" s="36">
        <f t="shared" si="2"/>
        <v>-0.34488151381875387</v>
      </c>
      <c r="Q4" s="36">
        <f t="shared" si="2"/>
        <v>0.35963547783987304</v>
      </c>
      <c r="R4" s="36">
        <f t="shared" si="2"/>
        <v>-3.113696049268147E-2</v>
      </c>
      <c r="S4" s="36">
        <f t="shared" si="2"/>
        <v>0.18699202429174708</v>
      </c>
    </row>
    <row r="5" spans="1:19" x14ac:dyDescent="0.3">
      <c r="A5" s="27" t="s">
        <v>28</v>
      </c>
      <c r="B5" s="36">
        <f t="shared" ref="B5:G11" si="5">B39-B73+B107</f>
        <v>0.64668226217154945</v>
      </c>
      <c r="C5" s="36">
        <f t="shared" si="5"/>
        <v>0.83940727938251503</v>
      </c>
      <c r="D5" s="36">
        <f t="shared" si="5"/>
        <v>-9.2381796020787305E-2</v>
      </c>
      <c r="E5" s="36">
        <f t="shared" si="5"/>
        <v>0.25797420582942615</v>
      </c>
      <c r="F5" s="36">
        <f t="shared" si="5"/>
        <v>0.71907614515294016</v>
      </c>
      <c r="G5" s="36">
        <f t="shared" si="5"/>
        <v>0.62857608315271207</v>
      </c>
      <c r="H5" s="36"/>
      <c r="I5" s="36">
        <f t="shared" ref="I5:K7" si="6">I39-I73+I107</f>
        <v>0.12164156942944077</v>
      </c>
      <c r="J5" s="36">
        <f t="shared" si="6"/>
        <v>-6.0441647699265952E-2</v>
      </c>
      <c r="K5" s="36">
        <f t="shared" si="6"/>
        <v>0.39550815120779759</v>
      </c>
      <c r="L5" s="36">
        <f t="shared" si="4"/>
        <v>0.23052023678639305</v>
      </c>
      <c r="M5" s="36">
        <f t="shared" si="4"/>
        <v>0.24305231795209417</v>
      </c>
      <c r="N5" s="36">
        <f>N39-N73+N107</f>
        <v>0.50873073950745762</v>
      </c>
      <c r="O5" s="36">
        <f>O39-O73+O107</f>
        <v>0.37862813868524642</v>
      </c>
      <c r="P5" s="36">
        <f t="shared" ref="P5:Q33" si="7">P39-P73+P107</f>
        <v>0.38513877251407186</v>
      </c>
      <c r="Q5" s="36">
        <f t="shared" si="7"/>
        <v>0.34694063920276558</v>
      </c>
      <c r="R5" s="36"/>
      <c r="S5" s="36">
        <f t="shared" ref="S5:S33" si="8">S39-S73+S107</f>
        <v>0.80421041856314901</v>
      </c>
    </row>
    <row r="6" spans="1:19" x14ac:dyDescent="0.3">
      <c r="A6" s="27" t="s">
        <v>27</v>
      </c>
      <c r="B6" s="36">
        <f t="shared" si="5"/>
        <v>-0.31754598007561746</v>
      </c>
      <c r="C6" s="36">
        <f t="shared" si="5"/>
        <v>3.5327788917520198E-2</v>
      </c>
      <c r="D6" s="36">
        <f t="shared" si="5"/>
        <v>-9.1229866942447863E-3</v>
      </c>
      <c r="E6" s="36">
        <f t="shared" si="5"/>
        <v>-0.78260156121480329</v>
      </c>
      <c r="F6" s="36">
        <f t="shared" si="5"/>
        <v>-0.31542132127336026</v>
      </c>
      <c r="G6" s="36">
        <f t="shared" si="5"/>
        <v>-0.52915761981332465</v>
      </c>
      <c r="H6" s="36">
        <f t="shared" ref="H6:H18" si="9">H40-H74+H108</f>
        <v>0.47683046281904018</v>
      </c>
      <c r="I6" s="36">
        <f t="shared" si="6"/>
        <v>-0.16283029961496964</v>
      </c>
      <c r="J6" s="36">
        <f t="shared" si="6"/>
        <v>-0.64483017270010778</v>
      </c>
      <c r="K6" s="36">
        <f t="shared" si="6"/>
        <v>0.25449516499510993</v>
      </c>
      <c r="L6" s="36">
        <f t="shared" si="4"/>
        <v>-0.51932264785380389</v>
      </c>
      <c r="M6" s="36">
        <f t="shared" si="4"/>
        <v>0.47370735258634955</v>
      </c>
      <c r="N6" s="36"/>
      <c r="O6" s="36">
        <f>O40-O74+O108</f>
        <v>0.1906664098099885</v>
      </c>
      <c r="P6" s="36">
        <f t="shared" si="7"/>
        <v>-0.13358702653880652</v>
      </c>
      <c r="Q6" s="36">
        <f t="shared" si="7"/>
        <v>0.36579019867605944</v>
      </c>
      <c r="R6" s="36">
        <f>R40-R74+R108</f>
        <v>1.3189701634710838E-2</v>
      </c>
      <c r="S6" s="36">
        <f t="shared" si="8"/>
        <v>-0.33871819867126246</v>
      </c>
    </row>
    <row r="7" spans="1:19" x14ac:dyDescent="0.3">
      <c r="A7" s="27" t="s">
        <v>26</v>
      </c>
      <c r="B7" s="36">
        <f t="shared" si="5"/>
        <v>0.22029382978308698</v>
      </c>
      <c r="C7" s="36">
        <f t="shared" si="5"/>
        <v>-0.68435073183711148</v>
      </c>
      <c r="D7" s="36">
        <f t="shared" si="5"/>
        <v>-0.14154528452816323</v>
      </c>
      <c r="E7" s="36">
        <f t="shared" si="5"/>
        <v>-0.35456607545662772</v>
      </c>
      <c r="F7" s="36">
        <f t="shared" si="5"/>
        <v>-0.2869932940193558</v>
      </c>
      <c r="G7" s="36">
        <f t="shared" si="5"/>
        <v>-0.28759407424873618</v>
      </c>
      <c r="H7" s="36">
        <f t="shared" si="9"/>
        <v>0.41297876802157391</v>
      </c>
      <c r="I7" s="36">
        <f t="shared" si="6"/>
        <v>-0.51946873583752173</v>
      </c>
      <c r="J7" s="36">
        <f t="shared" si="6"/>
        <v>-0.40042348734567329</v>
      </c>
      <c r="K7" s="36">
        <f t="shared" si="6"/>
        <v>0.12722015057102329</v>
      </c>
      <c r="L7" s="36">
        <f t="shared" si="4"/>
        <v>-0.60571572786826888</v>
      </c>
      <c r="M7" s="36">
        <f t="shared" si="4"/>
        <v>-0.80052164363571909</v>
      </c>
      <c r="N7" s="36">
        <f t="shared" ref="N7:N33" si="10">N41-N75+N109</f>
        <v>-4.1706828245320078E-2</v>
      </c>
      <c r="O7" s="36"/>
      <c r="P7" s="36">
        <f t="shared" si="7"/>
        <v>2.0967131311756648E-2</v>
      </c>
      <c r="Q7" s="36">
        <f t="shared" si="7"/>
        <v>-0.31131015728265721</v>
      </c>
      <c r="R7" s="36">
        <f>R41-R75+R109</f>
        <v>-0.91864665884228358</v>
      </c>
      <c r="S7" s="36">
        <f t="shared" si="8"/>
        <v>-0.31168805138490668</v>
      </c>
    </row>
    <row r="8" spans="1:19" x14ac:dyDescent="0.3">
      <c r="A8" s="27" t="s">
        <v>25</v>
      </c>
      <c r="B8" s="36">
        <f t="shared" si="5"/>
        <v>-0.14599656803614242</v>
      </c>
      <c r="C8" s="36">
        <f t="shared" si="5"/>
        <v>-0.32988097862475069</v>
      </c>
      <c r="D8" s="36">
        <f t="shared" si="5"/>
        <v>0.27864655582200359</v>
      </c>
      <c r="E8" s="36">
        <f t="shared" si="5"/>
        <v>0.39827168376385863</v>
      </c>
      <c r="F8" s="36">
        <f t="shared" si="5"/>
        <v>9.9840317891875044E-2</v>
      </c>
      <c r="G8" s="36">
        <f t="shared" si="5"/>
        <v>0.34854075252663597</v>
      </c>
      <c r="H8" s="36">
        <f t="shared" si="9"/>
        <v>0.44238280145526027</v>
      </c>
      <c r="I8" s="36">
        <f>I42-I76+I110</f>
        <v>-0.69916470459271041</v>
      </c>
      <c r="J8" s="36">
        <f>J42-J76+J110</f>
        <v>0.71146281432994662</v>
      </c>
      <c r="K8" s="36"/>
      <c r="L8" s="36">
        <f t="shared" si="4"/>
        <v>0.30405123207179741</v>
      </c>
      <c r="M8" s="36">
        <f t="shared" si="4"/>
        <v>0.31017435829378781</v>
      </c>
      <c r="N8" s="36">
        <f t="shared" si="10"/>
        <v>0.44159895797081178</v>
      </c>
      <c r="O8" s="36">
        <f>O42-O76+O110</f>
        <v>0.47286797016421939</v>
      </c>
      <c r="P8" s="36">
        <f t="shared" si="7"/>
        <v>-9.8413782329549448E-3</v>
      </c>
      <c r="Q8" s="36">
        <f t="shared" si="7"/>
        <v>0.31757846821716584</v>
      </c>
      <c r="R8" s="36"/>
      <c r="S8" s="36">
        <f t="shared" si="8"/>
        <v>0.50734192052942428</v>
      </c>
    </row>
    <row r="9" spans="1:19" x14ac:dyDescent="0.3">
      <c r="A9" s="27" t="s">
        <v>24</v>
      </c>
      <c r="B9" s="36">
        <f t="shared" si="5"/>
        <v>0.17134964760965155</v>
      </c>
      <c r="C9" s="36">
        <f t="shared" si="5"/>
        <v>0.24163188810296657</v>
      </c>
      <c r="D9" s="36">
        <f t="shared" si="5"/>
        <v>0.10855872293093558</v>
      </c>
      <c r="E9" s="36">
        <f t="shared" si="5"/>
        <v>-0.17286578353795168</v>
      </c>
      <c r="F9" s="36">
        <f t="shared" si="5"/>
        <v>-0.1746545800117755</v>
      </c>
      <c r="G9" s="36">
        <f t="shared" si="5"/>
        <v>-0.46807035416578247</v>
      </c>
      <c r="H9" s="36">
        <f t="shared" si="9"/>
        <v>0.38217302123265051</v>
      </c>
      <c r="I9" s="36">
        <f t="shared" ref="I9:I16" si="11">I43-I77+I111</f>
        <v>0.83129112797049898</v>
      </c>
      <c r="J9" s="36"/>
      <c r="K9" s="36">
        <f t="shared" ref="K9:K22" si="12">K43-K77+K111</f>
        <v>-0.65675242416267299</v>
      </c>
      <c r="L9" s="36">
        <f t="shared" si="4"/>
        <v>-2.7003155468179996E-2</v>
      </c>
      <c r="M9" s="36">
        <f t="shared" si="4"/>
        <v>0.14236198762303387</v>
      </c>
      <c r="N9" s="36">
        <f t="shared" si="10"/>
        <v>1.7742891011802181E-2</v>
      </c>
      <c r="O9" s="36">
        <f>O43-O77+O111</f>
        <v>-0.18887955390151498</v>
      </c>
      <c r="P9" s="36">
        <f t="shared" si="7"/>
        <v>0.3368593816139559</v>
      </c>
      <c r="Q9" s="36">
        <f t="shared" si="7"/>
        <v>-7.6079757928914957E-2</v>
      </c>
      <c r="R9" s="36">
        <f t="shared" ref="R9:R33" si="13">R43-R77+R111</f>
        <v>0.69659193447037682</v>
      </c>
      <c r="S9" s="36">
        <f t="shared" si="8"/>
        <v>-6.3806614728786459E-2</v>
      </c>
    </row>
    <row r="10" spans="1:19" x14ac:dyDescent="0.3">
      <c r="A10" s="27" t="s">
        <v>23</v>
      </c>
      <c r="B10" s="36">
        <f t="shared" si="5"/>
        <v>-0.69899437899447081</v>
      </c>
      <c r="C10" s="36">
        <f t="shared" si="5"/>
        <v>0.68863555219732264</v>
      </c>
      <c r="D10" s="36">
        <f t="shared" si="5"/>
        <v>0.45471746888027709</v>
      </c>
      <c r="E10" s="36">
        <f t="shared" si="5"/>
        <v>0.29701371637461949</v>
      </c>
      <c r="F10" s="36">
        <f t="shared" si="5"/>
        <v>0.14801705918880692</v>
      </c>
      <c r="G10" s="36">
        <f t="shared" si="5"/>
        <v>0.24431142747991511</v>
      </c>
      <c r="H10" s="36">
        <f t="shared" si="9"/>
        <v>0.45721548620301122</v>
      </c>
      <c r="I10" s="36">
        <f t="shared" si="11"/>
        <v>0.51918825683549175</v>
      </c>
      <c r="J10" s="36"/>
      <c r="K10" s="36">
        <f t="shared" si="12"/>
        <v>-0.13523299813800022</v>
      </c>
      <c r="L10" s="36">
        <f t="shared" si="4"/>
        <v>0.77012981833188965</v>
      </c>
      <c r="M10" s="36">
        <f t="shared" si="4"/>
        <v>0.14338084795659672</v>
      </c>
      <c r="N10" s="36">
        <f t="shared" si="10"/>
        <v>0.42409430631208039</v>
      </c>
      <c r="O10" s="36">
        <f>O44-O78+O112</f>
        <v>-0.33418894409806593</v>
      </c>
      <c r="P10" s="36">
        <f t="shared" si="7"/>
        <v>-0.15061934013999126</v>
      </c>
      <c r="Q10" s="36">
        <f t="shared" si="7"/>
        <v>0.22616620551243863</v>
      </c>
      <c r="R10" s="36">
        <f t="shared" si="13"/>
        <v>0.43135496442634597</v>
      </c>
      <c r="S10" s="36">
        <f t="shared" si="8"/>
        <v>-0.65084860302989755</v>
      </c>
    </row>
    <row r="11" spans="1:19" x14ac:dyDescent="0.3">
      <c r="A11" s="27" t="s">
        <v>22</v>
      </c>
      <c r="B11" s="36">
        <f t="shared" si="5"/>
        <v>-2.798540299756877E-2</v>
      </c>
      <c r="C11" s="36">
        <f t="shared" si="5"/>
        <v>-3.3876264357931209E-2</v>
      </c>
      <c r="D11" s="36">
        <f t="shared" si="5"/>
        <v>0.18583068258921437</v>
      </c>
      <c r="E11" s="36">
        <f t="shared" si="5"/>
        <v>-0.19785627250262219</v>
      </c>
      <c r="F11" s="36">
        <f t="shared" si="5"/>
        <v>-0.1904016415276012</v>
      </c>
      <c r="G11" s="36">
        <f t="shared" si="5"/>
        <v>-0.11460136331741833</v>
      </c>
      <c r="H11" s="36">
        <f t="shared" si="9"/>
        <v>-0.25059193525638412</v>
      </c>
      <c r="I11" s="36">
        <f t="shared" si="11"/>
        <v>0.33643994242469999</v>
      </c>
      <c r="J11" s="36"/>
      <c r="K11" s="36">
        <f t="shared" si="12"/>
        <v>-0.60934075888721295</v>
      </c>
      <c r="L11" s="36">
        <f t="shared" si="4"/>
        <v>-0.53485872820159608</v>
      </c>
      <c r="M11" s="36">
        <f t="shared" si="4"/>
        <v>-0.60749126390021191</v>
      </c>
      <c r="N11" s="36">
        <f t="shared" si="10"/>
        <v>0.40355462957771782</v>
      </c>
      <c r="O11" s="36">
        <f>O45-O79+O113</f>
        <v>7.6993250110016162E-2</v>
      </c>
      <c r="P11" s="36">
        <f t="shared" si="7"/>
        <v>0.32483645040482695</v>
      </c>
      <c r="Q11" s="36">
        <f t="shared" si="7"/>
        <v>-1.037790268955801</v>
      </c>
      <c r="R11" s="36">
        <f t="shared" si="13"/>
        <v>1.9653889823892517E-2</v>
      </c>
      <c r="S11" s="36">
        <f t="shared" si="8"/>
        <v>1.1392954624154863E-2</v>
      </c>
    </row>
    <row r="12" spans="1:19" x14ac:dyDescent="0.3">
      <c r="A12" s="27" t="s">
        <v>21</v>
      </c>
      <c r="B12" s="36">
        <f t="shared" ref="B12:F21" si="14">B46-B80+B114</f>
        <v>8.114098619756481E-2</v>
      </c>
      <c r="C12" s="36">
        <f t="shared" si="14"/>
        <v>0.57755985861355219</v>
      </c>
      <c r="D12" s="36">
        <f t="shared" si="14"/>
        <v>-0.23154336057435693</v>
      </c>
      <c r="E12" s="36">
        <f t="shared" si="14"/>
        <v>-0.49448656542157277</v>
      </c>
      <c r="F12" s="36">
        <f t="shared" si="14"/>
        <v>-0.43409413109077488</v>
      </c>
      <c r="G12" s="36"/>
      <c r="H12" s="36">
        <f t="shared" si="9"/>
        <v>-0.36218928112497339</v>
      </c>
      <c r="I12" s="36">
        <f t="shared" si="11"/>
        <v>-0.13578466138982245</v>
      </c>
      <c r="J12" s="36">
        <f t="shared" ref="J12:J24" si="15">J46-J80+J114</f>
        <v>0.15535718020775172</v>
      </c>
      <c r="K12" s="36">
        <f t="shared" si="12"/>
        <v>-0.30302097971360892</v>
      </c>
      <c r="L12" s="36">
        <f t="shared" si="4"/>
        <v>0.43304534897960867</v>
      </c>
      <c r="M12" s="36">
        <f t="shared" si="4"/>
        <v>0.10022635442007856</v>
      </c>
      <c r="N12" s="36">
        <f t="shared" si="10"/>
        <v>0.67651986487305893</v>
      </c>
      <c r="O12" s="36">
        <f>O46-O80+O114</f>
        <v>0.21145613472204405</v>
      </c>
      <c r="P12" s="36">
        <f t="shared" si="7"/>
        <v>0.15868805283125781</v>
      </c>
      <c r="Q12" s="36">
        <f t="shared" si="7"/>
        <v>-0.54455201515847818</v>
      </c>
      <c r="R12" s="36">
        <f t="shared" si="13"/>
        <v>0.69593276303276985</v>
      </c>
      <c r="S12" s="36">
        <f t="shared" si="8"/>
        <v>9.8722482889267868E-2</v>
      </c>
    </row>
    <row r="13" spans="1:19" x14ac:dyDescent="0.3">
      <c r="A13" s="27" t="s">
        <v>20</v>
      </c>
      <c r="B13" s="36">
        <f t="shared" si="14"/>
        <v>-0.4788957897813933</v>
      </c>
      <c r="C13" s="36">
        <f t="shared" si="14"/>
        <v>0.35541384471682319</v>
      </c>
      <c r="D13" s="36">
        <f t="shared" si="14"/>
        <v>-3.2186355670852859E-2</v>
      </c>
      <c r="E13" s="36">
        <f t="shared" si="14"/>
        <v>0.15345229822282791</v>
      </c>
      <c r="F13" s="36">
        <f t="shared" si="14"/>
        <v>-0.13219363004109755</v>
      </c>
      <c r="G13" s="36">
        <f>G47-G81+G115</f>
        <v>-0.70631896745263434</v>
      </c>
      <c r="H13" s="36">
        <f t="shared" si="9"/>
        <v>0.11828871294101664</v>
      </c>
      <c r="I13" s="36">
        <f t="shared" si="11"/>
        <v>0.22193288841522668</v>
      </c>
      <c r="J13" s="36">
        <f t="shared" si="15"/>
        <v>-0.21057320974442068</v>
      </c>
      <c r="K13" s="36">
        <f t="shared" si="12"/>
        <v>0.32716144616189385</v>
      </c>
      <c r="L13" s="36">
        <f t="shared" si="4"/>
        <v>-0.35823592204452304</v>
      </c>
      <c r="M13" s="36">
        <f t="shared" si="4"/>
        <v>0.17370584668997624</v>
      </c>
      <c r="N13" s="36">
        <f t="shared" si="10"/>
        <v>-0.27522004013288848</v>
      </c>
      <c r="O13" s="36"/>
      <c r="P13" s="36">
        <f t="shared" si="7"/>
        <v>0.52219895679886863</v>
      </c>
      <c r="Q13" s="36">
        <f t="shared" si="7"/>
        <v>0.32727986197487324</v>
      </c>
      <c r="R13" s="36">
        <f t="shared" si="13"/>
        <v>0.39218165447001513</v>
      </c>
      <c r="S13" s="36">
        <f t="shared" si="8"/>
        <v>-0.11083145756523893</v>
      </c>
    </row>
    <row r="14" spans="1:19" x14ac:dyDescent="0.3">
      <c r="A14" s="27" t="s">
        <v>19</v>
      </c>
      <c r="B14" s="36">
        <f t="shared" si="14"/>
        <v>-0.13163927112225515</v>
      </c>
      <c r="C14" s="36">
        <f t="shared" si="14"/>
        <v>-0.53488748500058636</v>
      </c>
      <c r="D14" s="36">
        <f t="shared" si="14"/>
        <v>-0.35264287860775911</v>
      </c>
      <c r="E14" s="36">
        <f t="shared" si="14"/>
        <v>-0.34641658763857158</v>
      </c>
      <c r="F14" s="36">
        <f t="shared" si="14"/>
        <v>-4.113570987060422E-2</v>
      </c>
      <c r="G14" s="36"/>
      <c r="H14" s="36">
        <f t="shared" si="9"/>
        <v>-0.70530541012099235</v>
      </c>
      <c r="I14" s="36">
        <f t="shared" si="11"/>
        <v>-0.66374272873200224</v>
      </c>
      <c r="J14" s="36">
        <f t="shared" si="15"/>
        <v>4.0832108037612322E-2</v>
      </c>
      <c r="K14" s="36">
        <f t="shared" si="12"/>
        <v>-3.1199554195129015E-2</v>
      </c>
      <c r="L14" s="36">
        <f t="shared" si="4"/>
        <v>-0.84566230891201066</v>
      </c>
      <c r="M14" s="36">
        <f t="shared" si="4"/>
        <v>-0.55361894165433767</v>
      </c>
      <c r="N14" s="36">
        <f t="shared" si="10"/>
        <v>-0.39802276966362093</v>
      </c>
      <c r="O14" s="36">
        <f>O48-O82+O116</f>
        <v>0.23325603021763314</v>
      </c>
      <c r="P14" s="36">
        <f t="shared" si="7"/>
        <v>-9.3101214801285775E-2</v>
      </c>
      <c r="Q14" s="36">
        <f t="shared" si="7"/>
        <v>-2.3170226141253955E-2</v>
      </c>
      <c r="R14" s="36">
        <f t="shared" si="13"/>
        <v>-0.36514275731729462</v>
      </c>
      <c r="S14" s="36">
        <f t="shared" si="8"/>
        <v>-0.12815468142806469</v>
      </c>
    </row>
    <row r="15" spans="1:19" x14ac:dyDescent="0.3">
      <c r="A15" s="27" t="s">
        <v>18</v>
      </c>
      <c r="B15" s="36">
        <f t="shared" si="14"/>
        <v>-0.48775220613495557</v>
      </c>
      <c r="C15" s="36">
        <f t="shared" si="14"/>
        <v>-1.0334497941317582</v>
      </c>
      <c r="D15" s="36">
        <f t="shared" si="14"/>
        <v>0.2611773646937332</v>
      </c>
      <c r="E15" s="36">
        <f t="shared" si="14"/>
        <v>-0.49018561073975481</v>
      </c>
      <c r="F15" s="36">
        <f t="shared" si="14"/>
        <v>-0.44677666812745731</v>
      </c>
      <c r="G15" s="36">
        <f>G49-G83+G117</f>
        <v>8.2317659675191099E-2</v>
      </c>
      <c r="H15" s="36">
        <f t="shared" si="9"/>
        <v>-0.27009269803197922</v>
      </c>
      <c r="I15" s="36">
        <f t="shared" si="11"/>
        <v>7.4622447405415404E-2</v>
      </c>
      <c r="J15" s="36">
        <f t="shared" si="15"/>
        <v>-0.49396294056791057</v>
      </c>
      <c r="K15" s="36">
        <f t="shared" si="12"/>
        <v>3.9484441210002191E-3</v>
      </c>
      <c r="L15" s="36">
        <f t="shared" si="4"/>
        <v>-2.1694316313913588E-2</v>
      </c>
      <c r="M15" s="36">
        <f t="shared" si="4"/>
        <v>-0.17571339490172735</v>
      </c>
      <c r="N15" s="36">
        <f t="shared" si="10"/>
        <v>-0.5351530544421873</v>
      </c>
      <c r="O15" s="36"/>
      <c r="P15" s="36">
        <f t="shared" si="7"/>
        <v>-1.0654498386622788E-2</v>
      </c>
      <c r="Q15" s="36">
        <f t="shared" si="7"/>
        <v>-0.74016123508711029</v>
      </c>
      <c r="R15" s="36">
        <f t="shared" si="13"/>
        <v>-0.81429158710332039</v>
      </c>
      <c r="S15" s="36">
        <f t="shared" si="8"/>
        <v>-0.44437841515193832</v>
      </c>
    </row>
    <row r="16" spans="1:19" x14ac:dyDescent="0.3">
      <c r="A16" s="27" t="s">
        <v>17</v>
      </c>
      <c r="B16" s="36">
        <f t="shared" si="14"/>
        <v>-0.11388626496510952</v>
      </c>
      <c r="C16" s="36">
        <f t="shared" si="14"/>
        <v>0.73077592773840094</v>
      </c>
      <c r="D16" s="36">
        <f t="shared" si="14"/>
        <v>0.24604020083661193</v>
      </c>
      <c r="E16" s="36">
        <f t="shared" si="14"/>
        <v>-0.34986538303571763</v>
      </c>
      <c r="F16" s="36">
        <f t="shared" si="14"/>
        <v>-0.19242867166233199</v>
      </c>
      <c r="G16" s="36">
        <f>G50-G84+G118</f>
        <v>-0.3451615684329668</v>
      </c>
      <c r="H16" s="36">
        <f t="shared" si="9"/>
        <v>-6.6063862190466408E-2</v>
      </c>
      <c r="I16" s="36">
        <f t="shared" si="11"/>
        <v>-0.36396760866082012</v>
      </c>
      <c r="J16" s="36">
        <f t="shared" si="15"/>
        <v>0.17575909603511208</v>
      </c>
      <c r="K16" s="36">
        <f t="shared" si="12"/>
        <v>-0.40280107265384862</v>
      </c>
      <c r="L16" s="36"/>
      <c r="M16" s="36">
        <f t="shared" ref="M16:M33" si="16">M50-M84+M118</f>
        <v>9.9247251673970777E-3</v>
      </c>
      <c r="N16" s="36">
        <f t="shared" si="10"/>
        <v>-0.58109956927383322</v>
      </c>
      <c r="O16" s="36">
        <f t="shared" ref="O16:O23" si="17">O50-O84+O118</f>
        <v>0.61456976626706306</v>
      </c>
      <c r="P16" s="36">
        <f t="shared" si="7"/>
        <v>0.5300458393485149</v>
      </c>
      <c r="Q16" s="36">
        <f t="shared" si="7"/>
        <v>0.51349063213459356</v>
      </c>
      <c r="R16" s="36">
        <f t="shared" si="13"/>
        <v>0.10388879720461192</v>
      </c>
      <c r="S16" s="36">
        <f t="shared" si="8"/>
        <v>0.12946818137875846</v>
      </c>
    </row>
    <row r="17" spans="1:19" x14ac:dyDescent="0.3">
      <c r="A17" s="27" t="s">
        <v>16</v>
      </c>
      <c r="B17" s="36">
        <f t="shared" si="14"/>
        <v>0.41783053357043531</v>
      </c>
      <c r="C17" s="36">
        <f t="shared" si="14"/>
        <v>0.15778387805735772</v>
      </c>
      <c r="D17" s="36">
        <f t="shared" si="14"/>
        <v>-0.31979339797709355</v>
      </c>
      <c r="E17" s="36">
        <f t="shared" si="14"/>
        <v>0.15303669921893498</v>
      </c>
      <c r="F17" s="36">
        <f t="shared" si="14"/>
        <v>-2.0848563548633015E-2</v>
      </c>
      <c r="G17" s="36">
        <f>G51-G85+G119</f>
        <v>5.9968932589554984E-2</v>
      </c>
      <c r="H17" s="36">
        <f t="shared" si="9"/>
        <v>1.2936254900425816</v>
      </c>
      <c r="I17" s="36"/>
      <c r="J17" s="36">
        <f t="shared" si="15"/>
        <v>6.835832523064142E-2</v>
      </c>
      <c r="K17" s="36">
        <f t="shared" si="12"/>
        <v>0.59991860982433476</v>
      </c>
      <c r="L17" s="36">
        <f>L51-L85+L119</f>
        <v>0.29074708038058522</v>
      </c>
      <c r="M17" s="36">
        <f t="shared" si="16"/>
        <v>0.60440500998973457</v>
      </c>
      <c r="N17" s="36">
        <f t="shared" si="10"/>
        <v>2.224685738291645E-2</v>
      </c>
      <c r="O17" s="36">
        <f t="shared" si="17"/>
        <v>0.15438105182994499</v>
      </c>
      <c r="P17" s="36">
        <f t="shared" si="7"/>
        <v>-8.7634664619849173E-2</v>
      </c>
      <c r="Q17" s="36">
        <f t="shared" si="7"/>
        <v>0.53928211966146167</v>
      </c>
      <c r="R17" s="36">
        <f t="shared" si="13"/>
        <v>0.48576634836833338</v>
      </c>
      <c r="S17" s="36">
        <f t="shared" si="8"/>
        <v>0.51542028211461677</v>
      </c>
    </row>
    <row r="18" spans="1:19" x14ac:dyDescent="0.3">
      <c r="A18" s="27" t="s">
        <v>15</v>
      </c>
      <c r="B18" s="36">
        <f t="shared" si="14"/>
        <v>0.3256106533009463</v>
      </c>
      <c r="C18" s="36">
        <f t="shared" si="14"/>
        <v>0.2254874475237065</v>
      </c>
      <c r="D18" s="36">
        <f t="shared" si="14"/>
        <v>-0.34823368792114306</v>
      </c>
      <c r="E18" s="36">
        <f t="shared" si="14"/>
        <v>6.7349871093546149E-2</v>
      </c>
      <c r="F18" s="36">
        <f t="shared" si="14"/>
        <v>-1.5494359527818177E-2</v>
      </c>
      <c r="G18" s="36">
        <f>G52-G86+G120</f>
        <v>0.11410262482209989</v>
      </c>
      <c r="H18" s="36">
        <f t="shared" si="9"/>
        <v>-0.59985169355141243</v>
      </c>
      <c r="I18" s="36"/>
      <c r="J18" s="36">
        <f t="shared" si="15"/>
        <v>-0.32135247515926291</v>
      </c>
      <c r="K18" s="36">
        <f t="shared" si="12"/>
        <v>-0.28159416060721665</v>
      </c>
      <c r="L18" s="36">
        <f>L52-L86+L120</f>
        <v>4.3302807672887092E-2</v>
      </c>
      <c r="M18" s="36">
        <f t="shared" si="16"/>
        <v>-0.15199234721798668</v>
      </c>
      <c r="N18" s="36">
        <f t="shared" si="10"/>
        <v>-0.37329672090756705</v>
      </c>
      <c r="O18" s="36">
        <f t="shared" si="17"/>
        <v>0.47052456233710194</v>
      </c>
      <c r="P18" s="36">
        <f t="shared" si="7"/>
        <v>7.0613183308004743E-2</v>
      </c>
      <c r="Q18" s="36">
        <f t="shared" si="7"/>
        <v>0.33849166689929711</v>
      </c>
      <c r="R18" s="36">
        <f t="shared" si="13"/>
        <v>0.57617745932334463</v>
      </c>
      <c r="S18" s="36">
        <f t="shared" si="8"/>
        <v>-0.11204568264604492</v>
      </c>
    </row>
    <row r="19" spans="1:19" x14ac:dyDescent="0.3">
      <c r="A19" s="27" t="s">
        <v>14</v>
      </c>
      <c r="B19" s="36">
        <f t="shared" si="14"/>
        <v>-0.55247837252624787</v>
      </c>
      <c r="C19" s="36">
        <f t="shared" si="14"/>
        <v>-5.3579901932212681E-2</v>
      </c>
      <c r="D19" s="36">
        <f t="shared" si="14"/>
        <v>0.2472650280567312</v>
      </c>
      <c r="E19" s="36">
        <f t="shared" si="14"/>
        <v>-0.24015301113821907</v>
      </c>
      <c r="F19" s="36">
        <f t="shared" si="14"/>
        <v>-0.16361101528299385</v>
      </c>
      <c r="G19" s="36">
        <f>G53-G87+G121</f>
        <v>0.40673822477713389</v>
      </c>
      <c r="H19" s="36"/>
      <c r="I19" s="36">
        <f t="shared" ref="I19:I33" si="18">I53-I87+I121</f>
        <v>-0.37361784292003841</v>
      </c>
      <c r="J19" s="36">
        <f t="shared" si="15"/>
        <v>-0.48237568969020223</v>
      </c>
      <c r="K19" s="36">
        <f t="shared" si="12"/>
        <v>-0.56564559330632658</v>
      </c>
      <c r="L19" s="36">
        <f>L53-L87+L121</f>
        <v>-6.2173540571198532E-2</v>
      </c>
      <c r="M19" s="36">
        <f t="shared" si="16"/>
        <v>-0.37692771688258536</v>
      </c>
      <c r="N19" s="36">
        <f t="shared" si="10"/>
        <v>-7.9131182892940369E-2</v>
      </c>
      <c r="O19" s="36">
        <f t="shared" si="17"/>
        <v>0.12713018045059821</v>
      </c>
      <c r="P19" s="36">
        <f t="shared" si="7"/>
        <v>-0.66081531296434703</v>
      </c>
      <c r="Q19" s="36">
        <f t="shared" si="7"/>
        <v>1.0302281920745366</v>
      </c>
      <c r="R19" s="36">
        <f t="shared" si="13"/>
        <v>-0.61956158466069078</v>
      </c>
      <c r="S19" s="36">
        <f t="shared" si="8"/>
        <v>-7.0932127337882789E-2</v>
      </c>
    </row>
    <row r="20" spans="1:19" x14ac:dyDescent="0.3">
      <c r="A20" s="27" t="s">
        <v>13</v>
      </c>
      <c r="B20" s="36">
        <f t="shared" si="14"/>
        <v>-0.39841343320799533</v>
      </c>
      <c r="C20" s="36">
        <f t="shared" si="14"/>
        <v>-1.9803420501572105E-2</v>
      </c>
      <c r="D20" s="36">
        <f t="shared" si="14"/>
        <v>-0.34994660604353939</v>
      </c>
      <c r="E20" s="36">
        <f t="shared" si="14"/>
        <v>9.9433154381051173E-2</v>
      </c>
      <c r="F20" s="36">
        <f t="shared" si="14"/>
        <v>0.24958083716816107</v>
      </c>
      <c r="G20" s="36"/>
      <c r="H20" s="36">
        <f>H54-H88+H122</f>
        <v>0.25002206839189328</v>
      </c>
      <c r="I20" s="36">
        <f t="shared" si="18"/>
        <v>-0.70101127902376303</v>
      </c>
      <c r="J20" s="36">
        <f t="shared" si="15"/>
        <v>-0.26013560667392666</v>
      </c>
      <c r="K20" s="36">
        <f t="shared" si="12"/>
        <v>-0.21624529237125517</v>
      </c>
      <c r="L20" s="36">
        <f>L54-L88+L122</f>
        <v>0.27349755349039356</v>
      </c>
      <c r="M20" s="36">
        <f t="shared" si="16"/>
        <v>1.9173408865848063E-2</v>
      </c>
      <c r="N20" s="36">
        <f t="shared" si="10"/>
        <v>0.28876985911048636</v>
      </c>
      <c r="O20" s="36">
        <f t="shared" si="17"/>
        <v>-2.4689413700545157E-2</v>
      </c>
      <c r="P20" s="36">
        <f t="shared" si="7"/>
        <v>-0.20512618088482543</v>
      </c>
      <c r="Q20" s="36">
        <f t="shared" si="7"/>
        <v>-0.37099332260932039</v>
      </c>
      <c r="R20" s="36">
        <f t="shared" si="13"/>
        <v>9.4215893681916185E-2</v>
      </c>
      <c r="S20" s="36">
        <f t="shared" si="8"/>
        <v>-0.26644667278578255</v>
      </c>
    </row>
    <row r="21" spans="1:19" x14ac:dyDescent="0.3">
      <c r="A21" s="27" t="s">
        <v>12</v>
      </c>
      <c r="B21" s="36">
        <f t="shared" si="14"/>
        <v>0.33093135656128075</v>
      </c>
      <c r="C21" s="36">
        <f t="shared" si="14"/>
        <v>-6.0883489047618561E-2</v>
      </c>
      <c r="D21" s="36">
        <f t="shared" si="14"/>
        <v>0.39350040609256642</v>
      </c>
      <c r="E21" s="36">
        <f t="shared" si="14"/>
        <v>-0.12540013726271215</v>
      </c>
      <c r="F21" s="36">
        <f t="shared" si="14"/>
        <v>-0.41952554530765956</v>
      </c>
      <c r="G21" s="36">
        <f t="shared" ref="G21:G31" si="19">G55-G89+G123</f>
        <v>-0.17202645716702239</v>
      </c>
      <c r="H21" s="36">
        <f>H55-H89+H123</f>
        <v>0.15792774337813992</v>
      </c>
      <c r="I21" s="36">
        <f t="shared" si="18"/>
        <v>0.33065886560701824</v>
      </c>
      <c r="J21" s="36">
        <f t="shared" si="15"/>
        <v>0.11247709788379071</v>
      </c>
      <c r="K21" s="36">
        <f t="shared" si="12"/>
        <v>0.67608165064854342</v>
      </c>
      <c r="L21" s="36"/>
      <c r="M21" s="36">
        <f t="shared" si="16"/>
        <v>0.4649969296240381</v>
      </c>
      <c r="N21" s="36">
        <f t="shared" si="10"/>
        <v>7.6723084429652949E-2</v>
      </c>
      <c r="O21" s="36">
        <f t="shared" si="17"/>
        <v>-0.24392448781417947</v>
      </c>
      <c r="P21" s="36">
        <f t="shared" si="7"/>
        <v>0.12773756627475771</v>
      </c>
      <c r="Q21" s="36">
        <f t="shared" si="7"/>
        <v>-0.37339731893234429</v>
      </c>
      <c r="R21" s="36">
        <f t="shared" si="13"/>
        <v>-5.36883298199985E-2</v>
      </c>
      <c r="S21" s="36">
        <f t="shared" si="8"/>
        <v>0.21047248694537637</v>
      </c>
    </row>
    <row r="22" spans="1:19" x14ac:dyDescent="0.3">
      <c r="A22" s="27" t="s">
        <v>11</v>
      </c>
      <c r="B22" s="36">
        <f t="shared" ref="B22:F31" si="20">B56-B90+B124</f>
        <v>0.33164933180165801</v>
      </c>
      <c r="C22" s="36">
        <f t="shared" si="20"/>
        <v>-0.48920298081163438</v>
      </c>
      <c r="D22" s="36">
        <f t="shared" si="20"/>
        <v>6.9871039260820583E-2</v>
      </c>
      <c r="E22" s="36">
        <f t="shared" si="20"/>
        <v>-0.19153761167288949</v>
      </c>
      <c r="F22" s="36">
        <f t="shared" si="20"/>
        <v>-0.40779593919251078</v>
      </c>
      <c r="G22" s="36">
        <f t="shared" si="19"/>
        <v>0.25594677595138804</v>
      </c>
      <c r="H22" s="36"/>
      <c r="I22" s="36">
        <f t="shared" si="18"/>
        <v>-0.162688547922889</v>
      </c>
      <c r="J22" s="36">
        <f t="shared" si="15"/>
        <v>-9.0332744859927025E-2</v>
      </c>
      <c r="K22" s="36">
        <f t="shared" si="12"/>
        <v>-0.15429556871504008</v>
      </c>
      <c r="L22" s="36">
        <f t="shared" ref="L22:L28" si="21">L56-L90+L124</f>
        <v>-0.64414980362225205</v>
      </c>
      <c r="M22" s="36">
        <f t="shared" si="16"/>
        <v>-2.3712082268775581E-2</v>
      </c>
      <c r="N22" s="36">
        <f t="shared" si="10"/>
        <v>0.10221372523526775</v>
      </c>
      <c r="O22" s="36">
        <f t="shared" si="17"/>
        <v>-0.25999246263270642</v>
      </c>
      <c r="P22" s="36">
        <f t="shared" si="7"/>
        <v>-0.45763593400736702</v>
      </c>
      <c r="Q22" s="36">
        <f t="shared" si="7"/>
        <v>2.563376020816184E-2</v>
      </c>
      <c r="R22" s="36">
        <f t="shared" si="13"/>
        <v>-0.764384782876943</v>
      </c>
      <c r="S22" s="36">
        <f t="shared" si="8"/>
        <v>1.6522797241558723E-2</v>
      </c>
    </row>
    <row r="23" spans="1:19" x14ac:dyDescent="0.3">
      <c r="A23" s="27" t="s">
        <v>10</v>
      </c>
      <c r="B23" s="36">
        <f t="shared" si="20"/>
        <v>-1.5833076104210218E-2</v>
      </c>
      <c r="C23" s="36">
        <f t="shared" si="20"/>
        <v>0.26645667188479771</v>
      </c>
      <c r="D23" s="36">
        <f t="shared" si="20"/>
        <v>-0.25952317387184143</v>
      </c>
      <c r="E23" s="36">
        <f t="shared" si="20"/>
        <v>-0.17843771732948005</v>
      </c>
      <c r="F23" s="36">
        <f t="shared" si="20"/>
        <v>0.53077512042706188</v>
      </c>
      <c r="G23" s="36">
        <f t="shared" si="19"/>
        <v>0.38628102963590799</v>
      </c>
      <c r="H23" s="36">
        <f>H57-H91+H125</f>
        <v>-0.711852919992366</v>
      </c>
      <c r="I23" s="36">
        <f t="shared" si="18"/>
        <v>0.18583213549289879</v>
      </c>
      <c r="J23" s="36">
        <f t="shared" si="15"/>
        <v>8.1133691773145736E-2</v>
      </c>
      <c r="K23" s="36"/>
      <c r="L23" s="36">
        <f t="shared" si="21"/>
        <v>0.51783007616319865</v>
      </c>
      <c r="M23" s="36">
        <f t="shared" si="16"/>
        <v>-7.4396739226550032E-2</v>
      </c>
      <c r="N23" s="36">
        <f t="shared" si="10"/>
        <v>-0.1811299927719352</v>
      </c>
      <c r="O23" s="36">
        <f t="shared" si="17"/>
        <v>-4.4414143046948323E-2</v>
      </c>
      <c r="P23" s="36">
        <f t="shared" si="7"/>
        <v>-0.18718467449933024</v>
      </c>
      <c r="Q23" s="36">
        <f t="shared" si="7"/>
        <v>-0.27060553315287555</v>
      </c>
      <c r="R23" s="36">
        <f t="shared" si="13"/>
        <v>0.11608522104907996</v>
      </c>
      <c r="S23" s="36">
        <f t="shared" si="8"/>
        <v>-0.30274786338217519</v>
      </c>
    </row>
    <row r="24" spans="1:19" x14ac:dyDescent="0.3">
      <c r="A24" s="27" t="s">
        <v>9</v>
      </c>
      <c r="B24" s="36">
        <f t="shared" si="20"/>
        <v>-0.34410561668366224</v>
      </c>
      <c r="C24" s="36">
        <f t="shared" si="20"/>
        <v>-0.27993806637710344</v>
      </c>
      <c r="D24" s="36">
        <f t="shared" si="20"/>
        <v>-0.32334466170855403</v>
      </c>
      <c r="E24" s="36">
        <f t="shared" si="20"/>
        <v>0.10457485417524662</v>
      </c>
      <c r="F24" s="36">
        <f t="shared" si="20"/>
        <v>-0.10901037605224896</v>
      </c>
      <c r="G24" s="36">
        <f t="shared" si="19"/>
        <v>-9.5175690876066324E-2</v>
      </c>
      <c r="H24" s="36">
        <f>H58-H92+H126</f>
        <v>-0.31925600103770407</v>
      </c>
      <c r="I24" s="36">
        <f t="shared" si="18"/>
        <v>0.57775760023261336</v>
      </c>
      <c r="J24" s="36">
        <f t="shared" si="15"/>
        <v>-0.41616854071754517</v>
      </c>
      <c r="K24" s="36">
        <f>K58-K92+K126</f>
        <v>-0.5519450384289486</v>
      </c>
      <c r="L24" s="36">
        <f t="shared" si="21"/>
        <v>0.21652967995569933</v>
      </c>
      <c r="M24" s="36">
        <f t="shared" si="16"/>
        <v>-0.1721902220729439</v>
      </c>
      <c r="N24" s="36">
        <f t="shared" si="10"/>
        <v>0.35110924579862912</v>
      </c>
      <c r="O24" s="36"/>
      <c r="P24" s="36">
        <f t="shared" si="7"/>
        <v>5.6760909941241805E-2</v>
      </c>
      <c r="Q24" s="36">
        <f t="shared" si="7"/>
        <v>9.1424949400633018E-2</v>
      </c>
      <c r="R24" s="36">
        <f t="shared" si="13"/>
        <v>0.53488426379598142</v>
      </c>
      <c r="S24" s="36">
        <f t="shared" si="8"/>
        <v>0.11247029918349268</v>
      </c>
    </row>
    <row r="25" spans="1:19" x14ac:dyDescent="0.3">
      <c r="A25" s="27" t="s">
        <v>8</v>
      </c>
      <c r="B25" s="36">
        <f t="shared" si="20"/>
        <v>-0.22228304522343084</v>
      </c>
      <c r="C25" s="36">
        <f t="shared" si="20"/>
        <v>-0.20355948788482892</v>
      </c>
      <c r="D25" s="36">
        <f t="shared" si="20"/>
        <v>-0.37804022395725001</v>
      </c>
      <c r="E25" s="36">
        <f t="shared" si="20"/>
        <v>6.4488003148965453E-2</v>
      </c>
      <c r="F25" s="36">
        <f t="shared" si="20"/>
        <v>0.10706440959148086</v>
      </c>
      <c r="G25" s="36">
        <f t="shared" si="19"/>
        <v>3.37787556616721E-2</v>
      </c>
      <c r="H25" s="36">
        <f>H59-H93+H127</f>
        <v>6.1172207147201285E-2</v>
      </c>
      <c r="I25" s="36">
        <f t="shared" si="18"/>
        <v>-0.3983085634758981</v>
      </c>
      <c r="J25" s="36"/>
      <c r="K25" s="36">
        <f>K59-K93+K127</f>
        <v>-0.19351213097011041</v>
      </c>
      <c r="L25" s="36">
        <f t="shared" si="21"/>
        <v>-0.46273323470535693</v>
      </c>
      <c r="M25" s="36">
        <f t="shared" si="16"/>
        <v>-0.24107413531567912</v>
      </c>
      <c r="N25" s="36">
        <f t="shared" si="10"/>
        <v>0.13789172525346555</v>
      </c>
      <c r="O25" s="36">
        <f t="shared" ref="O25:O32" si="22">O59-O93+O127</f>
        <v>-0.44934050832929406</v>
      </c>
      <c r="P25" s="36">
        <f t="shared" si="7"/>
        <v>0.10292281399197496</v>
      </c>
      <c r="Q25" s="36">
        <f t="shared" si="7"/>
        <v>-0.13058796655087518</v>
      </c>
      <c r="R25" s="36">
        <f t="shared" si="13"/>
        <v>0.53768283642706749</v>
      </c>
      <c r="S25" s="36">
        <f t="shared" si="8"/>
        <v>5.4920484695042834E-2</v>
      </c>
    </row>
    <row r="26" spans="1:19" x14ac:dyDescent="0.3">
      <c r="A26" s="27" t="s">
        <v>7</v>
      </c>
      <c r="B26" s="36">
        <f t="shared" si="20"/>
        <v>-0.39850236062575128</v>
      </c>
      <c r="C26" s="36">
        <f t="shared" si="20"/>
        <v>-6.5450517374592121E-2</v>
      </c>
      <c r="D26" s="36">
        <f t="shared" si="20"/>
        <v>-0.12431767163537154</v>
      </c>
      <c r="E26" s="36">
        <f t="shared" si="20"/>
        <v>0.11496744386761859</v>
      </c>
      <c r="F26" s="36">
        <f t="shared" si="20"/>
        <v>0.45364745038081733</v>
      </c>
      <c r="G26" s="36">
        <f t="shared" si="19"/>
        <v>0.11399954964092988</v>
      </c>
      <c r="H26" s="36">
        <f>H60-H94+H128</f>
        <v>2.0452474640129344E-2</v>
      </c>
      <c r="I26" s="36">
        <f t="shared" si="18"/>
        <v>2.0766496569505299E-2</v>
      </c>
      <c r="J26" s="36">
        <f>J60-J94+J128</f>
        <v>0.42282452861113334</v>
      </c>
      <c r="K26" s="36"/>
      <c r="L26" s="36">
        <f t="shared" si="21"/>
        <v>-0.70046639308363556</v>
      </c>
      <c r="M26" s="36">
        <f t="shared" si="16"/>
        <v>0.53114109283131206</v>
      </c>
      <c r="N26" s="36">
        <f t="shared" si="10"/>
        <v>-4.4888482891498618E-2</v>
      </c>
      <c r="O26" s="36">
        <f t="shared" si="22"/>
        <v>0.13946396678864548</v>
      </c>
      <c r="P26" s="36">
        <f t="shared" si="7"/>
        <v>-0.1843513214340711</v>
      </c>
      <c r="Q26" s="36">
        <f t="shared" si="7"/>
        <v>-0.5794377552584471</v>
      </c>
      <c r="R26" s="36">
        <f t="shared" si="13"/>
        <v>-0.37855491852573731</v>
      </c>
      <c r="S26" s="36">
        <f t="shared" si="8"/>
        <v>-0.21457397904959916</v>
      </c>
    </row>
    <row r="27" spans="1:19" x14ac:dyDescent="0.3">
      <c r="A27" s="27" t="s">
        <v>6</v>
      </c>
      <c r="B27" s="36">
        <f t="shared" si="20"/>
        <v>0.21408608939935622</v>
      </c>
      <c r="C27" s="36">
        <f t="shared" si="20"/>
        <v>0.51795723755971401</v>
      </c>
      <c r="D27" s="36">
        <f t="shared" si="20"/>
        <v>0.65762720240016026</v>
      </c>
      <c r="E27" s="36">
        <f t="shared" si="20"/>
        <v>0.52864626664956127</v>
      </c>
      <c r="F27" s="36">
        <f t="shared" si="20"/>
        <v>-2.9321085825072257E-3</v>
      </c>
      <c r="G27" s="36">
        <f t="shared" si="19"/>
        <v>0.21393616437765772</v>
      </c>
      <c r="H27" s="36"/>
      <c r="I27" s="36">
        <f t="shared" si="18"/>
        <v>0.90445461307897135</v>
      </c>
      <c r="J27" s="36">
        <f>J61-J95+J129</f>
        <v>-5.7629466773173807E-3</v>
      </c>
      <c r="K27" s="36">
        <f t="shared" ref="K27:K33" si="23">K61-K95+K129</f>
        <v>0.23134468634895985</v>
      </c>
      <c r="L27" s="36">
        <f t="shared" si="21"/>
        <v>-7.6663482565048589E-3</v>
      </c>
      <c r="M27" s="36">
        <f t="shared" si="16"/>
        <v>0.21821053134641391</v>
      </c>
      <c r="N27" s="36">
        <f t="shared" si="10"/>
        <v>0.61726921151971759</v>
      </c>
      <c r="O27" s="36">
        <f t="shared" si="22"/>
        <v>0.65784844400116826</v>
      </c>
      <c r="P27" s="36">
        <f t="shared" si="7"/>
        <v>-4.6596197827542263E-2</v>
      </c>
      <c r="Q27" s="36">
        <f t="shared" si="7"/>
        <v>0.23174452493274628</v>
      </c>
      <c r="R27" s="36">
        <f t="shared" si="13"/>
        <v>-0.20694040008943046</v>
      </c>
      <c r="S27" s="36">
        <f t="shared" si="8"/>
        <v>0.31510714456579331</v>
      </c>
    </row>
    <row r="28" spans="1:19" x14ac:dyDescent="0.3">
      <c r="A28" s="27" t="s">
        <v>5</v>
      </c>
      <c r="B28" s="36">
        <f t="shared" si="20"/>
        <v>0.27844409517854307</v>
      </c>
      <c r="C28" s="36">
        <f t="shared" si="20"/>
        <v>-0.36717611260480326</v>
      </c>
      <c r="D28" s="36">
        <f t="shared" si="20"/>
        <v>-4.0831216022198406E-2</v>
      </c>
      <c r="E28" s="36">
        <f t="shared" si="20"/>
        <v>-5.5707176485944004E-2</v>
      </c>
      <c r="F28" s="36">
        <f t="shared" si="20"/>
        <v>-0.63209593979672962</v>
      </c>
      <c r="G28" s="36">
        <f t="shared" si="19"/>
        <v>0.1204510831224351</v>
      </c>
      <c r="H28" s="36">
        <f t="shared" ref="H28:H33" si="24">H62-H96+H130</f>
        <v>-0.12035297796910976</v>
      </c>
      <c r="I28" s="36">
        <f t="shared" si="18"/>
        <v>-0.45060416440172946</v>
      </c>
      <c r="J28" s="36"/>
      <c r="K28" s="36">
        <f t="shared" si="23"/>
        <v>0.37303248647205928</v>
      </c>
      <c r="L28" s="36">
        <f t="shared" si="21"/>
        <v>3.6352149419863714E-2</v>
      </c>
      <c r="M28" s="36">
        <f t="shared" si="16"/>
        <v>-3.7594050608806565E-2</v>
      </c>
      <c r="N28" s="36">
        <f t="shared" si="10"/>
        <v>-6.357071557200196E-2</v>
      </c>
      <c r="O28" s="36">
        <f t="shared" si="22"/>
        <v>2.2748632120113549E-2</v>
      </c>
      <c r="P28" s="36">
        <f t="shared" si="7"/>
        <v>0.3891955362487664</v>
      </c>
      <c r="Q28" s="36">
        <f t="shared" si="7"/>
        <v>0.22168370548001159</v>
      </c>
      <c r="R28" s="36">
        <f t="shared" si="13"/>
        <v>0.33421269836317097</v>
      </c>
      <c r="S28" s="36">
        <f t="shared" si="8"/>
        <v>0.32347313923742371</v>
      </c>
    </row>
    <row r="29" spans="1:19" x14ac:dyDescent="0.3">
      <c r="A29" s="27" t="s">
        <v>4</v>
      </c>
      <c r="B29" s="36">
        <f t="shared" si="20"/>
        <v>-0.13406868972915631</v>
      </c>
      <c r="C29" s="36">
        <f t="shared" si="20"/>
        <v>-0.1506210328521661</v>
      </c>
      <c r="D29" s="36">
        <f t="shared" si="20"/>
        <v>-0.27286202052472575</v>
      </c>
      <c r="E29" s="36">
        <f t="shared" si="20"/>
        <v>0.5075071095778817</v>
      </c>
      <c r="F29" s="36">
        <f t="shared" si="20"/>
        <v>5.7115239375995122E-2</v>
      </c>
      <c r="G29" s="36">
        <f t="shared" si="19"/>
        <v>0.10068707959834836</v>
      </c>
      <c r="H29" s="36">
        <f t="shared" si="24"/>
        <v>0.62649513919649413</v>
      </c>
      <c r="I29" s="36">
        <f t="shared" si="18"/>
        <v>0.4430652960844878</v>
      </c>
      <c r="J29" s="36">
        <f>J63-J97+J131</f>
        <v>0.24224074814054886</v>
      </c>
      <c r="K29" s="36">
        <f t="shared" si="23"/>
        <v>-0.22765374547252251</v>
      </c>
      <c r="L29" s="36"/>
      <c r="M29" s="36">
        <f t="shared" si="16"/>
        <v>-0.12133759011894092</v>
      </c>
      <c r="N29" s="36">
        <f t="shared" si="10"/>
        <v>0.10066659492770794</v>
      </c>
      <c r="O29" s="36">
        <f t="shared" si="22"/>
        <v>-0.17979384930800851</v>
      </c>
      <c r="P29" s="36">
        <f t="shared" si="7"/>
        <v>-0.10956610875210243</v>
      </c>
      <c r="Q29" s="36">
        <f t="shared" si="7"/>
        <v>-0.20561374639722063</v>
      </c>
      <c r="R29" s="36">
        <f t="shared" si="13"/>
        <v>0.3073495733616825</v>
      </c>
      <c r="S29" s="36">
        <f t="shared" si="8"/>
        <v>-4.2471532685865926E-2</v>
      </c>
    </row>
    <row r="30" spans="1:19" x14ac:dyDescent="0.3">
      <c r="A30" s="27" t="s">
        <v>3</v>
      </c>
      <c r="B30" s="36">
        <f t="shared" si="20"/>
        <v>-0.2670520935163781</v>
      </c>
      <c r="C30" s="36">
        <f t="shared" si="20"/>
        <v>0.40378054031723404</v>
      </c>
      <c r="D30" s="36">
        <f t="shared" si="20"/>
        <v>-5.7972516739070543E-2</v>
      </c>
      <c r="E30" s="36">
        <f t="shared" si="20"/>
        <v>0.37656791910382881</v>
      </c>
      <c r="F30" s="36">
        <f t="shared" si="20"/>
        <v>0.32468698821279218</v>
      </c>
      <c r="G30" s="36">
        <f t="shared" si="19"/>
        <v>-0.14926901750837154</v>
      </c>
      <c r="H30" s="36">
        <f t="shared" si="24"/>
        <v>-0.62879252971740351</v>
      </c>
      <c r="I30" s="36">
        <f t="shared" si="18"/>
        <v>0.64081533191115736</v>
      </c>
      <c r="J30" s="36"/>
      <c r="K30" s="36">
        <f t="shared" si="23"/>
        <v>0.31809006995265077</v>
      </c>
      <c r="L30" s="36">
        <f>L64-L98+L132</f>
        <v>0.68356407985470469</v>
      </c>
      <c r="M30" s="36">
        <f t="shared" si="16"/>
        <v>0.52550047050022286</v>
      </c>
      <c r="N30" s="36">
        <f t="shared" si="10"/>
        <v>0.54136380778001925</v>
      </c>
      <c r="O30" s="36">
        <f t="shared" si="22"/>
        <v>0.86334835128313536</v>
      </c>
      <c r="P30" s="36">
        <f t="shared" si="7"/>
        <v>0.4397141650986921</v>
      </c>
      <c r="Q30" s="36">
        <f t="shared" si="7"/>
        <v>0.35227173196027772</v>
      </c>
      <c r="R30" s="36">
        <f t="shared" si="13"/>
        <v>7.3038511870190462E-2</v>
      </c>
      <c r="S30" s="36">
        <f t="shared" si="8"/>
        <v>0.4588773011292408</v>
      </c>
    </row>
    <row r="31" spans="1:19" x14ac:dyDescent="0.3">
      <c r="A31" s="27" t="s">
        <v>2</v>
      </c>
      <c r="B31" s="36">
        <f t="shared" si="20"/>
        <v>0.61949958662641713</v>
      </c>
      <c r="C31" s="36">
        <f t="shared" si="20"/>
        <v>9.4972649814727431E-2</v>
      </c>
      <c r="D31" s="36">
        <f t="shared" si="20"/>
        <v>-3.4337568567935246E-3</v>
      </c>
      <c r="E31" s="36">
        <f t="shared" si="20"/>
        <v>0.30461639406878932</v>
      </c>
      <c r="F31" s="36">
        <f t="shared" si="20"/>
        <v>0.42909365538576594</v>
      </c>
      <c r="G31" s="36">
        <f t="shared" si="19"/>
        <v>-0.1898856722051728</v>
      </c>
      <c r="H31" s="36">
        <f t="shared" si="24"/>
        <v>-0.5808195190180595</v>
      </c>
      <c r="I31" s="36">
        <f t="shared" si="18"/>
        <v>-6.2654932454971279E-2</v>
      </c>
      <c r="J31" s="36">
        <f>J65-J99+J133</f>
        <v>0.26852849606640161</v>
      </c>
      <c r="K31" s="36">
        <f t="shared" si="23"/>
        <v>0.52649310381046199</v>
      </c>
      <c r="L31" s="36"/>
      <c r="M31" s="36">
        <f t="shared" si="16"/>
        <v>-0.12877805279479201</v>
      </c>
      <c r="N31" s="36">
        <f t="shared" si="10"/>
        <v>-7.4208311286330125E-2</v>
      </c>
      <c r="O31" s="36">
        <f t="shared" si="22"/>
        <v>-0.5945546510864248</v>
      </c>
      <c r="P31" s="36">
        <f t="shared" si="7"/>
        <v>0.14174637583903937</v>
      </c>
      <c r="Q31" s="36">
        <f t="shared" si="7"/>
        <v>-0.2490848174405125</v>
      </c>
      <c r="R31" s="36">
        <f t="shared" si="13"/>
        <v>-0.16777489634740878</v>
      </c>
      <c r="S31" s="36">
        <f t="shared" si="8"/>
        <v>-0.1867251523015338</v>
      </c>
    </row>
    <row r="32" spans="1:19" x14ac:dyDescent="0.3">
      <c r="A32" s="27" t="s">
        <v>1</v>
      </c>
      <c r="B32" s="36">
        <f t="shared" ref="B32:F33" si="25">B66-B100+B134</f>
        <v>-9.8349539549405854E-2</v>
      </c>
      <c r="C32" s="36">
        <f t="shared" si="25"/>
        <v>-0.48651310520548291</v>
      </c>
      <c r="D32" s="36">
        <f t="shared" si="25"/>
        <v>0.3111870060315865</v>
      </c>
      <c r="E32" s="36">
        <f t="shared" si="25"/>
        <v>5.1136305302020284E-2</v>
      </c>
      <c r="F32" s="36">
        <f t="shared" si="25"/>
        <v>-0.21363927258100807</v>
      </c>
      <c r="G32" s="36"/>
      <c r="H32" s="36">
        <f t="shared" si="24"/>
        <v>-8.5548577882705756E-2</v>
      </c>
      <c r="I32" s="36">
        <f t="shared" si="18"/>
        <v>0.14761965695680623</v>
      </c>
      <c r="J32" s="36">
        <f>J66-J100+J134</f>
        <v>0.15097401992371584</v>
      </c>
      <c r="K32" s="36">
        <f t="shared" si="23"/>
        <v>0.27060611268792845</v>
      </c>
      <c r="L32" s="36">
        <f>L66-L100+L134</f>
        <v>0.40691184239067446</v>
      </c>
      <c r="M32" s="36">
        <f t="shared" si="16"/>
        <v>-0.18673918238134893</v>
      </c>
      <c r="N32" s="36">
        <f t="shared" si="10"/>
        <v>-0.56598819670510725</v>
      </c>
      <c r="O32" s="36">
        <f t="shared" si="22"/>
        <v>-0.50880722319161364</v>
      </c>
      <c r="P32" s="36">
        <f t="shared" si="7"/>
        <v>-0.20119880672504756</v>
      </c>
      <c r="Q32" s="36">
        <f t="shared" si="7"/>
        <v>-0.31610410204156092</v>
      </c>
      <c r="R32" s="36">
        <f t="shared" si="13"/>
        <v>-0.16604537689045021</v>
      </c>
      <c r="S32" s="36">
        <f t="shared" si="8"/>
        <v>-0.17237893302346263</v>
      </c>
    </row>
    <row r="33" spans="1:19" x14ac:dyDescent="0.3">
      <c r="A33" s="27" t="s">
        <v>0</v>
      </c>
      <c r="B33" s="36">
        <f t="shared" si="25"/>
        <v>-3.9459109195939144E-3</v>
      </c>
      <c r="C33" s="36">
        <f t="shared" si="25"/>
        <v>-0.52710659559321293</v>
      </c>
      <c r="D33" s="36">
        <f t="shared" si="25"/>
        <v>-0.28724613736341631</v>
      </c>
      <c r="E33" s="36">
        <f t="shared" si="25"/>
        <v>-0.21352840494908393</v>
      </c>
      <c r="F33" s="36">
        <f t="shared" si="25"/>
        <v>-9.3858610236050494E-2</v>
      </c>
      <c r="G33" s="36">
        <f>G67-G101+G135</f>
        <v>-0.1272896439907085</v>
      </c>
      <c r="H33" s="36">
        <f t="shared" si="24"/>
        <v>-0.1081717823794224</v>
      </c>
      <c r="I33" s="36">
        <f t="shared" si="18"/>
        <v>-0.16982922012661342</v>
      </c>
      <c r="J33" s="36">
        <f>J67-J101+J135</f>
        <v>1.3212306840559088E-2</v>
      </c>
      <c r="K33" s="36">
        <f t="shared" si="23"/>
        <v>0.10283138877459055</v>
      </c>
      <c r="L33" s="36">
        <f>L67-L101+L135</f>
        <v>0.41635216641549039</v>
      </c>
      <c r="M33" s="36">
        <f t="shared" si="16"/>
        <v>0.21578444506250621</v>
      </c>
      <c r="N33" s="36">
        <f t="shared" si="10"/>
        <v>-0.21430509370806414</v>
      </c>
      <c r="O33" s="36"/>
      <c r="P33" s="36">
        <f t="shared" si="7"/>
        <v>-0.13504707931971088</v>
      </c>
      <c r="Q33" s="36">
        <f t="shared" si="7"/>
        <v>-0.2782187676056076</v>
      </c>
      <c r="R33" s="36">
        <f t="shared" si="13"/>
        <v>-0.50694816964364264</v>
      </c>
      <c r="S33" s="36">
        <f t="shared" si="8"/>
        <v>0.45714820716785848</v>
      </c>
    </row>
    <row r="34" spans="1:19" x14ac:dyDescent="0.3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3">
      <c r="A35" s="27" t="s">
        <v>113</v>
      </c>
      <c r="B35" s="27">
        <v>1</v>
      </c>
      <c r="C35" s="27">
        <v>2</v>
      </c>
      <c r="D35" s="27">
        <v>3</v>
      </c>
      <c r="E35" s="27">
        <v>4</v>
      </c>
      <c r="F35" s="27">
        <v>5</v>
      </c>
      <c r="G35" s="27">
        <v>6</v>
      </c>
      <c r="H35" s="27">
        <v>7</v>
      </c>
      <c r="I35" s="27">
        <v>8</v>
      </c>
      <c r="J35" s="27">
        <v>9</v>
      </c>
      <c r="K35" s="27">
        <v>10</v>
      </c>
      <c r="L35" s="27">
        <v>11</v>
      </c>
      <c r="M35" s="27">
        <v>12</v>
      </c>
      <c r="N35" s="27">
        <v>13</v>
      </c>
      <c r="O35" s="27">
        <v>14</v>
      </c>
      <c r="P35" s="27">
        <v>15</v>
      </c>
      <c r="Q35" s="27">
        <v>16</v>
      </c>
      <c r="R35" s="27">
        <v>17</v>
      </c>
      <c r="S35" s="27">
        <v>18</v>
      </c>
    </row>
    <row r="36" spans="1:19" x14ac:dyDescent="0.3">
      <c r="A36" s="27" t="s">
        <v>31</v>
      </c>
      <c r="B36" s="36">
        <v>-0.18614849379870299</v>
      </c>
      <c r="C36" s="36">
        <v>-0.23369580874865001</v>
      </c>
      <c r="D36" s="36">
        <v>-6.8598296271892498E-2</v>
      </c>
      <c r="E36" s="36">
        <v>4.4271569484679203E-2</v>
      </c>
      <c r="F36" s="36">
        <v>0.159655445082585</v>
      </c>
      <c r="G36" s="36">
        <v>-0.47497916444500399</v>
      </c>
      <c r="H36" s="36">
        <v>6.5312523213797005E-2</v>
      </c>
      <c r="I36" s="36">
        <v>-9.7367392065745295E-2</v>
      </c>
      <c r="J36" s="36">
        <v>-0.40663945443931898</v>
      </c>
      <c r="K36" s="36">
        <v>1.1386943396876299E-2</v>
      </c>
      <c r="L36" s="36">
        <v>-0.23151873898804701</v>
      </c>
      <c r="M36" s="36">
        <v>9.0945491178725996E-2</v>
      </c>
      <c r="N36" s="36"/>
      <c r="O36" s="36">
        <v>-7.9435452983557295E-2</v>
      </c>
      <c r="P36" s="36">
        <v>-0.46005637798176502</v>
      </c>
      <c r="Q36" s="36">
        <v>-0.10161575820261599</v>
      </c>
      <c r="R36" s="36">
        <v>-4.6550409478073804E-3</v>
      </c>
      <c r="S36" s="36">
        <v>-0.24814568296234099</v>
      </c>
    </row>
    <row r="37" spans="1:19" x14ac:dyDescent="0.3">
      <c r="A37" s="27" t="s">
        <v>30</v>
      </c>
      <c r="B37" s="36">
        <v>0.27707487620522597</v>
      </c>
      <c r="C37" s="36">
        <v>-0.23833969312870501</v>
      </c>
      <c r="D37" s="36">
        <v>0.36528852510065901</v>
      </c>
      <c r="E37" s="36">
        <v>8.4805484408799897E-2</v>
      </c>
      <c r="F37" s="36">
        <v>-0.100821951738749</v>
      </c>
      <c r="G37" s="36">
        <v>0.44610033888212902</v>
      </c>
      <c r="H37" s="36">
        <v>-9.98555492790794E-2</v>
      </c>
      <c r="I37" s="36">
        <v>7.3443762622411202E-2</v>
      </c>
      <c r="J37" s="36">
        <v>0.11569668717109299</v>
      </c>
      <c r="K37" s="36">
        <v>-6.8804252255274699E-3</v>
      </c>
      <c r="L37" s="36">
        <v>7.5969039625873896E-2</v>
      </c>
      <c r="M37" s="36">
        <v>7.79901718215254E-2</v>
      </c>
      <c r="N37" s="36">
        <v>0.109479414946605</v>
      </c>
      <c r="O37" s="36"/>
      <c r="P37" s="36">
        <v>8.7367308392095999E-2</v>
      </c>
      <c r="Q37" s="36">
        <v>-0.121719375835305</v>
      </c>
      <c r="R37" s="36">
        <v>1.4206961845399499E-2</v>
      </c>
      <c r="S37" s="36">
        <v>0.184566919144354</v>
      </c>
    </row>
    <row r="38" spans="1:19" x14ac:dyDescent="0.3">
      <c r="A38" s="27" t="s">
        <v>29</v>
      </c>
      <c r="B38" s="36">
        <v>0.25329300069547001</v>
      </c>
      <c r="C38" s="36">
        <v>0.37078186469500102</v>
      </c>
      <c r="D38" s="36">
        <v>0.44888364296767602</v>
      </c>
      <c r="E38" s="36">
        <v>7.0535336328809095E-2</v>
      </c>
      <c r="F38" s="36">
        <v>5.0131738025596499E-2</v>
      </c>
      <c r="G38" s="36">
        <v>-3.55137568316512E-2</v>
      </c>
      <c r="H38" s="36">
        <v>-0.12685119907745801</v>
      </c>
      <c r="I38" s="36">
        <v>0.48816693796093902</v>
      </c>
      <c r="J38" s="36">
        <v>0.23656758772658901</v>
      </c>
      <c r="K38" s="36"/>
      <c r="L38" s="36">
        <v>-6.6851613947379804E-2</v>
      </c>
      <c r="M38" s="36">
        <v>9.3161293075301202E-2</v>
      </c>
      <c r="N38" s="36">
        <v>-0.15349895819067699</v>
      </c>
      <c r="O38" s="36">
        <v>0.109238711665189</v>
      </c>
      <c r="P38" s="36">
        <v>-0.24510925765928801</v>
      </c>
      <c r="Q38" s="36">
        <v>4.9052729344070498E-2</v>
      </c>
      <c r="R38" s="36">
        <v>-0.103992650161027</v>
      </c>
      <c r="S38" s="36">
        <v>-0.107586736075022</v>
      </c>
    </row>
    <row r="39" spans="1:19" x14ac:dyDescent="0.3">
      <c r="A39" s="27" t="s">
        <v>28</v>
      </c>
      <c r="B39" s="36">
        <v>0.166439919855638</v>
      </c>
      <c r="C39" s="36">
        <v>0.159051159065457</v>
      </c>
      <c r="D39" s="36">
        <v>0.10531831222974999</v>
      </c>
      <c r="E39" s="36">
        <v>7.5703314500184304E-2</v>
      </c>
      <c r="F39" s="36">
        <v>0.51886003708220896</v>
      </c>
      <c r="G39" s="36">
        <v>0.37041965898532803</v>
      </c>
      <c r="H39" s="36"/>
      <c r="I39" s="36">
        <v>8.7178766664161994E-2</v>
      </c>
      <c r="J39" s="36">
        <v>7.5597043577145695E-2</v>
      </c>
      <c r="K39" s="36">
        <v>0.20576522777350401</v>
      </c>
      <c r="L39" s="36">
        <v>0.117012154604774</v>
      </c>
      <c r="M39" s="36">
        <v>8.2257802716604503E-2</v>
      </c>
      <c r="N39" s="36">
        <v>0.26422492473528802</v>
      </c>
      <c r="O39" s="36">
        <v>0.11786518822284001</v>
      </c>
      <c r="P39" s="36">
        <v>0.32067327800892598</v>
      </c>
      <c r="Q39" s="36">
        <v>0.18197723337558</v>
      </c>
      <c r="R39" s="36"/>
      <c r="S39" s="36">
        <v>0.371873141938458</v>
      </c>
    </row>
    <row r="40" spans="1:19" x14ac:dyDescent="0.3">
      <c r="A40" s="27" t="s">
        <v>27</v>
      </c>
      <c r="B40" s="36">
        <v>-0.24594312223555301</v>
      </c>
      <c r="C40" s="36">
        <v>-0.20012252744440601</v>
      </c>
      <c r="D40" s="36">
        <v>-0.111799994376271</v>
      </c>
      <c r="E40" s="36">
        <v>-0.53658650307016298</v>
      </c>
      <c r="F40" s="36">
        <v>-0.12917553826538999</v>
      </c>
      <c r="G40" s="36">
        <v>-0.27818639078983798</v>
      </c>
      <c r="H40" s="36">
        <v>0.39528129374425902</v>
      </c>
      <c r="I40" s="36">
        <v>-2.3926275662088201E-2</v>
      </c>
      <c r="J40" s="36">
        <v>-0.439201105171377</v>
      </c>
      <c r="K40" s="36">
        <v>5.3306864088837102E-3</v>
      </c>
      <c r="L40" s="36">
        <v>-0.66048054228803799</v>
      </c>
      <c r="M40" s="36">
        <v>0.13273855236729101</v>
      </c>
      <c r="N40" s="36"/>
      <c r="O40" s="36">
        <v>-4.0582785240677599E-2</v>
      </c>
      <c r="P40" s="36">
        <v>-0.13804231141883599</v>
      </c>
      <c r="Q40" s="36">
        <v>0.39722003333012601</v>
      </c>
      <c r="R40" s="36">
        <v>0.188529540753898</v>
      </c>
      <c r="S40" s="36">
        <v>-0.41323610692824803</v>
      </c>
    </row>
    <row r="41" spans="1:19" x14ac:dyDescent="0.3">
      <c r="A41" s="27" t="s">
        <v>26</v>
      </c>
      <c r="B41" s="36">
        <v>-3.3433037159849299E-2</v>
      </c>
      <c r="C41" s="36">
        <v>-0.32214940685131799</v>
      </c>
      <c r="D41" s="36">
        <v>-0.176692948674885</v>
      </c>
      <c r="E41" s="36">
        <v>-0.32105029720470701</v>
      </c>
      <c r="F41" s="36">
        <v>-8.9641538777278304E-2</v>
      </c>
      <c r="G41" s="36">
        <v>-0.15327993277333599</v>
      </c>
      <c r="H41" s="36">
        <v>0.13627795328335901</v>
      </c>
      <c r="I41" s="36">
        <v>2.0854913331986601E-2</v>
      </c>
      <c r="J41" s="36">
        <v>0.377445567521145</v>
      </c>
      <c r="K41" s="36">
        <v>0.20717101992905301</v>
      </c>
      <c r="L41" s="36">
        <v>-0.22425151085852699</v>
      </c>
      <c r="M41" s="36">
        <v>-0.19501203718924401</v>
      </c>
      <c r="N41" s="36">
        <v>0.17722104513942599</v>
      </c>
      <c r="O41" s="36"/>
      <c r="P41" s="36">
        <v>-0.15362123213201101</v>
      </c>
      <c r="Q41" s="36">
        <v>-0.24576544545433501</v>
      </c>
      <c r="R41" s="36">
        <v>-0.64219269281704405</v>
      </c>
      <c r="S41" s="36">
        <v>7.5559528703992199E-2</v>
      </c>
    </row>
    <row r="42" spans="1:19" x14ac:dyDescent="0.3">
      <c r="A42" s="27" t="s">
        <v>25</v>
      </c>
      <c r="B42" s="36">
        <v>-0.30544097220150102</v>
      </c>
      <c r="C42" s="36">
        <v>-0.24448954348579699</v>
      </c>
      <c r="D42" s="36">
        <v>5.5276505137465001E-2</v>
      </c>
      <c r="E42" s="36">
        <v>0.193863869873966</v>
      </c>
      <c r="F42" s="36">
        <v>0.119130043714649</v>
      </c>
      <c r="G42" s="36">
        <v>0.47286576160365901</v>
      </c>
      <c r="H42" s="36">
        <v>0.289159668510173</v>
      </c>
      <c r="I42" s="36">
        <v>-0.36962450866166502</v>
      </c>
      <c r="J42" s="36">
        <v>0.46799526717786</v>
      </c>
      <c r="K42" s="36"/>
      <c r="L42" s="36">
        <v>0.20224069444907999</v>
      </c>
      <c r="M42" s="36">
        <v>0.27261443519158701</v>
      </c>
      <c r="N42" s="36">
        <v>0.46037206620837701</v>
      </c>
      <c r="O42" s="36">
        <v>0.32882586562205102</v>
      </c>
      <c r="P42" s="36">
        <v>-6.5761760274275799E-2</v>
      </c>
      <c r="Q42" s="36">
        <v>0.16584533792240899</v>
      </c>
      <c r="R42" s="36"/>
      <c r="S42" s="36">
        <v>-4.9608750296593201E-2</v>
      </c>
    </row>
    <row r="43" spans="1:19" x14ac:dyDescent="0.3">
      <c r="A43" s="27" t="s">
        <v>24</v>
      </c>
      <c r="B43" s="36">
        <v>3.1186055216428098E-2</v>
      </c>
      <c r="C43" s="36">
        <v>0.50720914151224805</v>
      </c>
      <c r="D43" s="36">
        <v>0.21901313764180699</v>
      </c>
      <c r="E43" s="36">
        <v>-8.9690570967875999E-2</v>
      </c>
      <c r="F43" s="36">
        <v>0.263558116068415</v>
      </c>
      <c r="G43" s="36">
        <v>-0.25123761686027701</v>
      </c>
      <c r="H43" s="36">
        <v>0.24072433727531301</v>
      </c>
      <c r="I43" s="36">
        <v>0.299269590420427</v>
      </c>
      <c r="J43" s="36"/>
      <c r="K43" s="36">
        <v>-0.198615979519188</v>
      </c>
      <c r="L43" s="36">
        <v>0.134799892339768</v>
      </c>
      <c r="M43" s="36">
        <v>9.0809909828565905E-2</v>
      </c>
      <c r="N43" s="36">
        <v>-0.35198599602686498</v>
      </c>
      <c r="O43" s="36">
        <v>-4.3739409609806101E-2</v>
      </c>
      <c r="P43" s="36">
        <v>0.12518999378027901</v>
      </c>
      <c r="Q43" s="36">
        <v>-0.26770335683478502</v>
      </c>
      <c r="R43" s="36">
        <v>0.33761767817113397</v>
      </c>
      <c r="S43" s="36">
        <v>-3.5212692634905798E-2</v>
      </c>
    </row>
    <row r="44" spans="1:19" x14ac:dyDescent="0.3">
      <c r="A44" s="27" t="s">
        <v>23</v>
      </c>
      <c r="B44" s="36">
        <v>-0.60591892767931399</v>
      </c>
      <c r="C44" s="36">
        <v>0.23265651636589901</v>
      </c>
      <c r="D44" s="36">
        <v>0.22656976639370299</v>
      </c>
      <c r="E44" s="36">
        <v>0.116812450225038</v>
      </c>
      <c r="F44" s="36">
        <v>-0.101554670766005</v>
      </c>
      <c r="G44" s="36">
        <v>6.9114019461823606E-2</v>
      </c>
      <c r="H44" s="36">
        <v>5.4643861403199899E-2</v>
      </c>
      <c r="I44" s="36">
        <v>0.465636414643194</v>
      </c>
      <c r="J44" s="36"/>
      <c r="K44" s="36">
        <v>2.8408923018653699E-2</v>
      </c>
      <c r="L44" s="36">
        <v>0.113723812588722</v>
      </c>
      <c r="M44" s="36">
        <v>2.2234313748769399E-2</v>
      </c>
      <c r="N44" s="36">
        <v>0.25614696391582598</v>
      </c>
      <c r="O44" s="36">
        <v>-9.7270504781952996E-2</v>
      </c>
      <c r="P44" s="36">
        <v>8.0690237052964506E-2</v>
      </c>
      <c r="Q44" s="36">
        <v>0.138250652849772</v>
      </c>
      <c r="R44" s="36">
        <v>0.102494617358759</v>
      </c>
      <c r="S44" s="36">
        <v>-0.54892339499526999</v>
      </c>
    </row>
    <row r="45" spans="1:19" x14ac:dyDescent="0.3">
      <c r="A45" s="27" t="s">
        <v>22</v>
      </c>
      <c r="B45" s="36">
        <v>-2.3538388305419999E-2</v>
      </c>
      <c r="C45" s="36">
        <v>-5.1080242304270301E-2</v>
      </c>
      <c r="D45" s="36">
        <v>-0.189245535399477</v>
      </c>
      <c r="E45" s="36">
        <v>-0.12756744153504099</v>
      </c>
      <c r="F45" s="36">
        <v>-0.21582566115561599</v>
      </c>
      <c r="G45" s="36">
        <v>-0.13233220700717699</v>
      </c>
      <c r="H45" s="36">
        <v>-5.5491557332479201E-2</v>
      </c>
      <c r="I45" s="36">
        <v>3.05273809236913E-2</v>
      </c>
      <c r="J45" s="36"/>
      <c r="K45" s="36">
        <v>-0.47163652755678998</v>
      </c>
      <c r="L45" s="36">
        <v>-4.3876703623435501E-2</v>
      </c>
      <c r="M45" s="36">
        <v>-0.40701038839982201</v>
      </c>
      <c r="N45" s="36">
        <v>2.4592377112765901E-3</v>
      </c>
      <c r="O45" s="36">
        <v>-0.15894816475832499</v>
      </c>
      <c r="P45" s="36">
        <v>6.0583581084980902E-2</v>
      </c>
      <c r="Q45" s="36">
        <v>-0.55815661843372899</v>
      </c>
      <c r="R45" s="36">
        <v>5.7775437230428604E-3</v>
      </c>
      <c r="S45" s="36">
        <v>0.16659700694188401</v>
      </c>
    </row>
    <row r="46" spans="1:19" x14ac:dyDescent="0.3">
      <c r="A46" s="27" t="s">
        <v>21</v>
      </c>
      <c r="B46" s="36">
        <v>0.17881406116092</v>
      </c>
      <c r="C46" s="36">
        <v>0.28075515905656301</v>
      </c>
      <c r="D46" s="36">
        <v>8.8663996924891603E-2</v>
      </c>
      <c r="E46" s="36">
        <v>0.19856454027536</v>
      </c>
      <c r="F46" s="36">
        <v>-0.202882326385253</v>
      </c>
      <c r="G46" s="36"/>
      <c r="H46" s="36">
        <v>-0.161119094482187</v>
      </c>
      <c r="I46" s="36">
        <v>0.245767421626018</v>
      </c>
      <c r="J46" s="36">
        <v>-0.204841159223209</v>
      </c>
      <c r="K46" s="36">
        <v>1.18367742172394E-2</v>
      </c>
      <c r="L46" s="36">
        <v>0.215530435300541</v>
      </c>
      <c r="M46" s="36">
        <v>1.1823321104849901E-2</v>
      </c>
      <c r="N46" s="36">
        <v>0.29336204562081503</v>
      </c>
      <c r="O46" s="36">
        <v>0.25119171337195401</v>
      </c>
      <c r="P46" s="36">
        <v>0.18956251702701701</v>
      </c>
      <c r="Q46" s="36">
        <v>-3.1075422156636699E-2</v>
      </c>
      <c r="R46" s="36">
        <v>0.28132468485594297</v>
      </c>
      <c r="S46" s="36">
        <v>0.154083052378019</v>
      </c>
    </row>
    <row r="47" spans="1:19" x14ac:dyDescent="0.3">
      <c r="A47" s="27" t="s">
        <v>20</v>
      </c>
      <c r="B47" s="36">
        <v>-0.20366830308883299</v>
      </c>
      <c r="C47" s="36">
        <v>0.132022106694658</v>
      </c>
      <c r="D47" s="36">
        <v>-1.20831679245241E-2</v>
      </c>
      <c r="E47" s="36">
        <v>0.25389156575269001</v>
      </c>
      <c r="F47" s="36">
        <v>7.5264806706518805E-2</v>
      </c>
      <c r="G47" s="36">
        <v>-0.21764448671415201</v>
      </c>
      <c r="H47" s="36">
        <v>0.26679766667368499</v>
      </c>
      <c r="I47" s="36">
        <v>0.27514315380750898</v>
      </c>
      <c r="J47" s="36">
        <v>-0.36002785154943601</v>
      </c>
      <c r="K47" s="36">
        <v>0.37744292919961903</v>
      </c>
      <c r="L47" s="36">
        <v>-6.7171597000984906E-2</v>
      </c>
      <c r="M47" s="36">
        <v>0.31782721412341502</v>
      </c>
      <c r="N47" s="36">
        <v>9.21571361711125E-2</v>
      </c>
      <c r="O47" s="36"/>
      <c r="P47" s="36">
        <v>0.30163438710996199</v>
      </c>
      <c r="Q47" s="36">
        <v>-5.8944105466529499E-2</v>
      </c>
      <c r="R47" s="36">
        <v>5.9074273137191297E-2</v>
      </c>
      <c r="S47" s="36">
        <v>-7.4348402680807696E-2</v>
      </c>
    </row>
    <row r="48" spans="1:19" x14ac:dyDescent="0.3">
      <c r="A48" s="27" t="s">
        <v>19</v>
      </c>
      <c r="B48" s="36">
        <v>-6.8798958823335504E-2</v>
      </c>
      <c r="C48" s="36">
        <v>-0.28284130389580697</v>
      </c>
      <c r="D48" s="36">
        <v>-0.43324744850478297</v>
      </c>
      <c r="E48" s="36">
        <v>1.39340963823539E-2</v>
      </c>
      <c r="F48" s="36">
        <v>-0.120707682138783</v>
      </c>
      <c r="G48" s="36"/>
      <c r="H48" s="36">
        <v>-0.106275954237395</v>
      </c>
      <c r="I48" s="36">
        <v>-0.539977457772154</v>
      </c>
      <c r="J48" s="36">
        <v>0.12580990061988601</v>
      </c>
      <c r="K48" s="36">
        <v>-4.0361880256153698E-2</v>
      </c>
      <c r="L48" s="36">
        <v>-0.66958529448833404</v>
      </c>
      <c r="M48" s="36">
        <v>-0.77300899176559101</v>
      </c>
      <c r="N48" s="36">
        <v>-0.527028377293288</v>
      </c>
      <c r="O48" s="36">
        <v>6.8835479392731101E-3</v>
      </c>
      <c r="P48" s="36">
        <v>-2.7097594209405398E-2</v>
      </c>
      <c r="Q48" s="36">
        <v>-0.20860038185305901</v>
      </c>
      <c r="R48" s="36">
        <v>-0.54952846060066296</v>
      </c>
      <c r="S48" s="36">
        <v>-9.3161412965449303E-2</v>
      </c>
    </row>
    <row r="49" spans="1:19" x14ac:dyDescent="0.3">
      <c r="A49" s="27" t="s">
        <v>18</v>
      </c>
      <c r="B49" s="36">
        <v>-0.167048100314003</v>
      </c>
      <c r="C49" s="36">
        <v>-0.92907198966758797</v>
      </c>
      <c r="D49" s="36">
        <v>-0.18751325417151801</v>
      </c>
      <c r="E49" s="36">
        <v>-0.16826686915667699</v>
      </c>
      <c r="F49" s="36">
        <v>-0.47895458622347598</v>
      </c>
      <c r="G49" s="36">
        <v>0.25770247602907298</v>
      </c>
      <c r="H49" s="36">
        <v>-0.26416495984852101</v>
      </c>
      <c r="I49" s="36">
        <v>7.6872777517295807E-2</v>
      </c>
      <c r="J49" s="36">
        <v>-0.61056095406616595</v>
      </c>
      <c r="K49" s="36">
        <v>0.114138213873269</v>
      </c>
      <c r="L49" s="36">
        <v>-0.165512425757084</v>
      </c>
      <c r="M49" s="36">
        <v>-0.25354697072808602</v>
      </c>
      <c r="N49" s="36">
        <v>-0.36500820309778298</v>
      </c>
      <c r="O49" s="36"/>
      <c r="P49" s="36">
        <v>-0.30451103298952098</v>
      </c>
      <c r="Q49" s="36">
        <v>-0.82746696947981202</v>
      </c>
      <c r="R49" s="36">
        <v>-0.41414413739737499</v>
      </c>
      <c r="S49" s="36">
        <v>-0.19658293086984999</v>
      </c>
    </row>
    <row r="50" spans="1:19" x14ac:dyDescent="0.3">
      <c r="A50" s="27" t="s">
        <v>17</v>
      </c>
      <c r="B50" s="36">
        <v>9.5020325995749194E-2</v>
      </c>
      <c r="C50" s="36">
        <v>0.20634161153507799</v>
      </c>
      <c r="D50" s="36">
        <v>4.8192613883090298E-2</v>
      </c>
      <c r="E50" s="36">
        <v>-0.43121152004163299</v>
      </c>
      <c r="F50" s="36">
        <v>-1.9124747052028102E-2</v>
      </c>
      <c r="G50" s="36">
        <v>0.20928402951539801</v>
      </c>
      <c r="H50" s="36">
        <v>0.17859006076564499</v>
      </c>
      <c r="I50" s="36">
        <v>-0.23269526339927499</v>
      </c>
      <c r="J50" s="36">
        <v>0.24095237326649799</v>
      </c>
      <c r="K50" s="36">
        <v>1.88379941192112E-2</v>
      </c>
      <c r="L50" s="36"/>
      <c r="M50" s="36">
        <v>-6.8734801507293899E-2</v>
      </c>
      <c r="N50" s="36">
        <v>-0.30607997122118702</v>
      </c>
      <c r="O50" s="36">
        <v>0.46120225355212002</v>
      </c>
      <c r="P50" s="36">
        <v>0.484306823998159</v>
      </c>
      <c r="Q50" s="36">
        <v>0.171268914238242</v>
      </c>
      <c r="R50" s="36">
        <v>-0.168095001146954</v>
      </c>
      <c r="S50" s="36">
        <v>-8.7810787599238493E-2</v>
      </c>
    </row>
    <row r="51" spans="1:19" x14ac:dyDescent="0.3">
      <c r="A51" s="27" t="s">
        <v>16</v>
      </c>
      <c r="B51" s="36">
        <v>0.385863267587571</v>
      </c>
      <c r="C51" s="36">
        <v>6.2498355457282002E-2</v>
      </c>
      <c r="D51" s="36">
        <v>-8.0196401264806899E-2</v>
      </c>
      <c r="E51" s="36">
        <v>0.25333085748887801</v>
      </c>
      <c r="F51" s="36">
        <v>0.123545385929844</v>
      </c>
      <c r="G51" s="36">
        <v>0.21583781662111101</v>
      </c>
      <c r="H51" s="36">
        <v>1.1227066283448</v>
      </c>
      <c r="I51" s="36"/>
      <c r="J51" s="36">
        <v>-1.33855438625944E-2</v>
      </c>
      <c r="K51" s="36">
        <v>0.56242662473390603</v>
      </c>
      <c r="L51" s="36">
        <v>0.39343495199759798</v>
      </c>
      <c r="M51" s="36">
        <v>0.215539902159953</v>
      </c>
      <c r="N51" s="36">
        <v>0.33183478876448502</v>
      </c>
      <c r="O51" s="36">
        <v>7.7023857264031201E-2</v>
      </c>
      <c r="P51" s="36">
        <v>0.273121811311407</v>
      </c>
      <c r="Q51" s="36">
        <v>0.165047549686997</v>
      </c>
      <c r="R51" s="36">
        <v>0.51284532009748895</v>
      </c>
      <c r="S51" s="36">
        <v>6.22583603424611E-2</v>
      </c>
    </row>
    <row r="52" spans="1:19" x14ac:dyDescent="0.3">
      <c r="A52" s="27" t="s">
        <v>15</v>
      </c>
      <c r="B52" s="36">
        <v>-2.40790342466074E-2</v>
      </c>
      <c r="C52" s="36">
        <v>0.10091859003279099</v>
      </c>
      <c r="D52" s="36">
        <v>-0.29841276287968599</v>
      </c>
      <c r="E52" s="36">
        <v>0.26937816706534301</v>
      </c>
      <c r="F52" s="36">
        <v>0.22578278837211499</v>
      </c>
      <c r="G52" s="36">
        <v>-4.18118239596484E-2</v>
      </c>
      <c r="H52" s="36">
        <v>-0.26130019746050598</v>
      </c>
      <c r="I52" s="36"/>
      <c r="J52" s="36">
        <v>-0.245536362167706</v>
      </c>
      <c r="K52" s="36">
        <v>-0.168892103342341</v>
      </c>
      <c r="L52" s="36">
        <v>0.124987827742294</v>
      </c>
      <c r="M52" s="36">
        <v>3.2685910732265698E-2</v>
      </c>
      <c r="N52" s="36">
        <v>-0.25289073940785001</v>
      </c>
      <c r="O52" s="36">
        <v>-2.75541008478245E-2</v>
      </c>
      <c r="P52" s="36">
        <v>-2.3294944457273901E-2</v>
      </c>
      <c r="Q52" s="36">
        <v>-0.139778259743947</v>
      </c>
      <c r="R52" s="36">
        <v>0.54002605050593999</v>
      </c>
      <c r="S52" s="36">
        <v>9.2597507895121903E-2</v>
      </c>
    </row>
    <row r="53" spans="1:19" x14ac:dyDescent="0.3">
      <c r="A53" s="27" t="s">
        <v>14</v>
      </c>
      <c r="B53" s="36">
        <v>-0.46998627643108498</v>
      </c>
      <c r="C53" s="36">
        <v>-1.5510847620959599E-2</v>
      </c>
      <c r="D53" s="36">
        <v>0.134194950471828</v>
      </c>
      <c r="E53" s="36">
        <v>-0.233034475342662</v>
      </c>
      <c r="F53" s="36">
        <v>-0.175911327470816</v>
      </c>
      <c r="G53" s="36">
        <v>2.0277043810637E-2</v>
      </c>
      <c r="H53" s="36"/>
      <c r="I53" s="36">
        <v>4.2980084620118299E-2</v>
      </c>
      <c r="J53" s="36">
        <v>-0.411546887315139</v>
      </c>
      <c r="K53" s="36">
        <v>-0.34972871244492998</v>
      </c>
      <c r="L53" s="36">
        <v>0.10779950710852899</v>
      </c>
      <c r="M53" s="36">
        <v>-0.51895298055166705</v>
      </c>
      <c r="N53" s="36">
        <v>-1.49146898546266E-2</v>
      </c>
      <c r="O53" s="36">
        <v>-4.0831090825037698E-2</v>
      </c>
      <c r="P53" s="36">
        <v>-0.356111080208662</v>
      </c>
      <c r="Q53" s="36">
        <v>0.506359515332372</v>
      </c>
      <c r="R53" s="36">
        <v>-0.15136950849219899</v>
      </c>
      <c r="S53" s="36">
        <v>-0.19878078498328799</v>
      </c>
    </row>
    <row r="54" spans="1:19" x14ac:dyDescent="0.3">
      <c r="A54" s="27" t="s">
        <v>13</v>
      </c>
      <c r="B54" s="36">
        <v>-0.31083236796025099</v>
      </c>
      <c r="C54" s="36">
        <v>-5.07843140724277E-2</v>
      </c>
      <c r="D54" s="36">
        <v>-1.4588544337958601E-2</v>
      </c>
      <c r="E54" s="36">
        <v>0.17093314000479301</v>
      </c>
      <c r="F54" s="36">
        <v>0.19632099385034399</v>
      </c>
      <c r="G54" s="36"/>
      <c r="H54" s="36">
        <v>0.44710409696693498</v>
      </c>
      <c r="I54" s="36">
        <v>-0.47857110565133498</v>
      </c>
      <c r="J54" s="36">
        <v>5.53195510208302E-2</v>
      </c>
      <c r="K54" s="36">
        <v>9.0051051378125802E-2</v>
      </c>
      <c r="L54" s="36">
        <v>0.37234592764998298</v>
      </c>
      <c r="M54" s="36">
        <v>0.26365423129363302</v>
      </c>
      <c r="N54" s="36">
        <v>0.102866583952035</v>
      </c>
      <c r="O54" s="36">
        <v>-8.3663860198707404E-2</v>
      </c>
      <c r="P54" s="36">
        <v>-0.214611433171184</v>
      </c>
      <c r="Q54" s="36">
        <v>-0.42863475398808298</v>
      </c>
      <c r="R54" s="36">
        <v>0.40487013977747399</v>
      </c>
      <c r="S54" s="36">
        <v>-0.35052148306917003</v>
      </c>
    </row>
    <row r="55" spans="1:19" x14ac:dyDescent="0.3">
      <c r="A55" s="27" t="s">
        <v>12</v>
      </c>
      <c r="B55" s="36">
        <v>9.7280032880147499E-2</v>
      </c>
      <c r="C55" s="36">
        <v>0.50300561966754098</v>
      </c>
      <c r="D55" s="36">
        <v>0.33594903623688399</v>
      </c>
      <c r="E55" s="36">
        <v>4.5310098060597603E-2</v>
      </c>
      <c r="F55" s="36">
        <v>1.9362611850874199E-2</v>
      </c>
      <c r="G55" s="36">
        <v>-2.31670811233455E-2</v>
      </c>
      <c r="H55" s="36">
        <v>6.5287774461415995E-2</v>
      </c>
      <c r="I55" s="36">
        <v>0.49622651963190401</v>
      </c>
      <c r="J55" s="36">
        <v>0.45357485299190797</v>
      </c>
      <c r="K55" s="36">
        <v>0.483796295538858</v>
      </c>
      <c r="L55" s="36"/>
      <c r="M55" s="36">
        <v>-2.5894200018755201E-2</v>
      </c>
      <c r="N55" s="36">
        <v>-0.101779242605743</v>
      </c>
      <c r="O55" s="36">
        <v>-0.233585826914606</v>
      </c>
      <c r="P55" s="36">
        <v>0.136999967365311</v>
      </c>
      <c r="Q55" s="36">
        <v>-0.21873779932222601</v>
      </c>
      <c r="R55" s="36">
        <v>-8.4187811537265997E-2</v>
      </c>
      <c r="S55" s="36">
        <v>-7.7325874780974593E-2</v>
      </c>
    </row>
    <row r="56" spans="1:19" x14ac:dyDescent="0.3">
      <c r="A56" s="27" t="s">
        <v>11</v>
      </c>
      <c r="B56" s="36">
        <v>0.14917336171909701</v>
      </c>
      <c r="C56" s="36">
        <v>-0.28749928274810199</v>
      </c>
      <c r="D56" s="36">
        <v>0.189781223258048</v>
      </c>
      <c r="E56" s="36">
        <v>-0.104111382680304</v>
      </c>
      <c r="F56" s="36">
        <v>1.98815380792665E-2</v>
      </c>
      <c r="G56" s="36">
        <v>-5.5037251339926103E-2</v>
      </c>
      <c r="H56" s="36"/>
      <c r="I56" s="36">
        <v>0.11080455717231801</v>
      </c>
      <c r="J56" s="36">
        <v>-7.8661193916397296E-2</v>
      </c>
      <c r="K56" s="36">
        <v>-3.6429465088095303E-2</v>
      </c>
      <c r="L56" s="36">
        <v>-0.508486150916447</v>
      </c>
      <c r="M56" s="36">
        <v>0.12641801936393901</v>
      </c>
      <c r="N56" s="36">
        <v>6.7291939462879397E-2</v>
      </c>
      <c r="O56" s="36">
        <v>-5.6608922797144003E-2</v>
      </c>
      <c r="P56" s="36">
        <v>-0.25313925865515102</v>
      </c>
      <c r="Q56" s="36">
        <v>2.82786751989762E-2</v>
      </c>
      <c r="R56" s="36">
        <v>-0.43753375028618302</v>
      </c>
      <c r="S56" s="36">
        <v>5.4086319370135597E-2</v>
      </c>
    </row>
    <row r="57" spans="1:19" x14ac:dyDescent="0.3">
      <c r="A57" s="27" t="s">
        <v>10</v>
      </c>
      <c r="B57" s="36">
        <v>-0.15736888114895001</v>
      </c>
      <c r="C57" s="36">
        <v>0.220110105800853</v>
      </c>
      <c r="D57" s="36">
        <v>0.12439869186501799</v>
      </c>
      <c r="E57" s="36">
        <v>-0.137374387823127</v>
      </c>
      <c r="F57" s="36">
        <v>3.0496118680746399E-2</v>
      </c>
      <c r="G57" s="36">
        <v>-4.4962042444550796E-3</v>
      </c>
      <c r="H57" s="36">
        <v>-0.55198735314854996</v>
      </c>
      <c r="I57" s="36">
        <v>-0.102194347521264</v>
      </c>
      <c r="J57" s="36">
        <v>-0.43808094994719798</v>
      </c>
      <c r="K57" s="36"/>
      <c r="L57" s="36">
        <v>-7.7101579775760098E-2</v>
      </c>
      <c r="M57" s="36">
        <v>0.225479698962994</v>
      </c>
      <c r="N57" s="36">
        <v>-0.208212643464179</v>
      </c>
      <c r="O57" s="36">
        <v>-4.4226750217865499E-2</v>
      </c>
      <c r="P57" s="36">
        <v>-0.26288188301038001</v>
      </c>
      <c r="Q57" s="36">
        <v>-5.9370156270452099E-2</v>
      </c>
      <c r="R57" s="36">
        <v>-9.7301474856094902E-2</v>
      </c>
      <c r="S57" s="36">
        <v>0.118352993073047</v>
      </c>
    </row>
    <row r="58" spans="1:19" x14ac:dyDescent="0.3">
      <c r="A58" s="27" t="s">
        <v>9</v>
      </c>
      <c r="B58" s="36">
        <v>-6.9915358140147696E-2</v>
      </c>
      <c r="C58" s="36">
        <v>-0.44029164420543399</v>
      </c>
      <c r="D58" s="36">
        <v>-0.13097294375106799</v>
      </c>
      <c r="E58" s="36">
        <v>0.101013425273041</v>
      </c>
      <c r="F58" s="36">
        <v>0.10062682984554</v>
      </c>
      <c r="G58" s="36">
        <v>0.13718213753287201</v>
      </c>
      <c r="H58" s="36">
        <v>-0.131822159801817</v>
      </c>
      <c r="I58" s="36">
        <v>3.52281505903633E-2</v>
      </c>
      <c r="J58" s="36">
        <v>-0.34119263658466498</v>
      </c>
      <c r="K58" s="36">
        <v>-0.58413621927834103</v>
      </c>
      <c r="L58" s="36">
        <v>0.229426550843945</v>
      </c>
      <c r="M58" s="36">
        <v>-0.116570929656882</v>
      </c>
      <c r="N58" s="36">
        <v>0.15357369239698501</v>
      </c>
      <c r="O58" s="36"/>
      <c r="P58" s="36">
        <v>-1.90574273036269E-2</v>
      </c>
      <c r="Q58" s="36">
        <v>-0.19029101413430599</v>
      </c>
      <c r="R58" s="36">
        <v>-1.7908887815434101E-3</v>
      </c>
      <c r="S58" s="36">
        <v>-9.9803110910912499E-2</v>
      </c>
    </row>
    <row r="59" spans="1:19" x14ac:dyDescent="0.3">
      <c r="A59" s="27" t="s">
        <v>8</v>
      </c>
      <c r="B59" s="36">
        <v>4.7396306540079702E-2</v>
      </c>
      <c r="C59" s="36">
        <v>-0.24183027948249</v>
      </c>
      <c r="D59" s="36">
        <v>1.7912043391813601E-2</v>
      </c>
      <c r="E59" s="36">
        <v>3.1633652342362303E-2</v>
      </c>
      <c r="F59" s="36">
        <v>0.22943284356602101</v>
      </c>
      <c r="G59" s="36">
        <v>0.10366828021169699</v>
      </c>
      <c r="H59" s="36">
        <v>0.30602032083985298</v>
      </c>
      <c r="I59" s="36">
        <v>-0.41257149428838902</v>
      </c>
      <c r="J59" s="36"/>
      <c r="K59" s="36">
        <v>-1.04278881818916E-2</v>
      </c>
      <c r="L59" s="36">
        <v>-0.12154609833759999</v>
      </c>
      <c r="M59" s="36">
        <v>-0.109373672980819</v>
      </c>
      <c r="N59" s="36">
        <v>0.17363602454920701</v>
      </c>
      <c r="O59" s="36">
        <v>-2.0930641039603098E-2</v>
      </c>
      <c r="P59" s="36">
        <v>0.12082029813723701</v>
      </c>
      <c r="Q59" s="36">
        <v>4.83191767639971E-2</v>
      </c>
      <c r="R59" s="36">
        <v>0.408266613113279</v>
      </c>
      <c r="S59" s="36">
        <v>-0.113072493420504</v>
      </c>
    </row>
    <row r="60" spans="1:19" x14ac:dyDescent="0.3">
      <c r="A60" s="27" t="s">
        <v>7</v>
      </c>
      <c r="B60" s="36">
        <v>-0.28558264773918701</v>
      </c>
      <c r="C60" s="36">
        <v>0.218676971804318</v>
      </c>
      <c r="D60" s="36">
        <v>-0.329444804793603</v>
      </c>
      <c r="E60" s="36">
        <v>-0.12512875879872001</v>
      </c>
      <c r="F60" s="36">
        <v>0.24463077405473899</v>
      </c>
      <c r="G60" s="36">
        <v>-0.104920659072009</v>
      </c>
      <c r="H60" s="36">
        <v>-8.5963037124578895E-2</v>
      </c>
      <c r="I60" s="36">
        <v>1.00494737135796E-2</v>
      </c>
      <c r="J60" s="36">
        <v>0.111355373451738</v>
      </c>
      <c r="K60" s="36"/>
      <c r="L60" s="36">
        <v>-0.60995239952112201</v>
      </c>
      <c r="M60" s="36">
        <v>0.30918103452749401</v>
      </c>
      <c r="N60" s="36">
        <v>-0.136643038741524</v>
      </c>
      <c r="O60" s="36">
        <v>-3.3023884865620398E-2</v>
      </c>
      <c r="P60" s="36">
        <v>-1.6818441289223902E-2</v>
      </c>
      <c r="Q60" s="36">
        <v>-0.64499679522138398</v>
      </c>
      <c r="R60" s="36">
        <v>-0.43202753444956798</v>
      </c>
      <c r="S60" s="36">
        <v>-0.45839831214888399</v>
      </c>
    </row>
    <row r="61" spans="1:19" x14ac:dyDescent="0.3">
      <c r="A61" s="27" t="s">
        <v>6</v>
      </c>
      <c r="B61" s="36">
        <v>0.12114689465657801</v>
      </c>
      <c r="C61" s="36">
        <v>0.24002124563736299</v>
      </c>
      <c r="D61" s="36">
        <v>0.24089199805393799</v>
      </c>
      <c r="E61" s="36">
        <v>6.1566428650051498E-2</v>
      </c>
      <c r="F61" s="36">
        <v>0.14440651151586201</v>
      </c>
      <c r="G61" s="36">
        <v>5.94001733479834E-2</v>
      </c>
      <c r="H61" s="36"/>
      <c r="I61" s="36">
        <v>0.59677110139498402</v>
      </c>
      <c r="J61" s="36">
        <v>0.20685785199624199</v>
      </c>
      <c r="K61" s="36">
        <v>0.380070471244918</v>
      </c>
      <c r="L61" s="36">
        <v>-1.44078527543306E-2</v>
      </c>
      <c r="M61" s="36">
        <v>0.24418283406126101</v>
      </c>
      <c r="N61" s="36">
        <v>0.187067470548055</v>
      </c>
      <c r="O61" s="36">
        <v>0.37109563190494399</v>
      </c>
      <c r="P61" s="36">
        <v>-0.187268629870701</v>
      </c>
      <c r="Q61" s="36">
        <v>0.19007586377612601</v>
      </c>
      <c r="R61" s="36">
        <v>-0.28767652044464997</v>
      </c>
      <c r="S61" s="36">
        <v>-5.75754663140748E-2</v>
      </c>
    </row>
    <row r="62" spans="1:19" x14ac:dyDescent="0.3">
      <c r="A62" s="27" t="s">
        <v>5</v>
      </c>
      <c r="B62" s="36">
        <v>-0.133107714943347</v>
      </c>
      <c r="C62" s="36">
        <v>-8.5794861512558107E-3</v>
      </c>
      <c r="D62" s="36">
        <v>0.13862647451957699</v>
      </c>
      <c r="E62" s="36">
        <v>-9.9388101386775202E-2</v>
      </c>
      <c r="F62" s="36">
        <v>-9.7068904419742794E-2</v>
      </c>
      <c r="G62" s="36">
        <v>-6.4027571207216097E-2</v>
      </c>
      <c r="H62" s="36">
        <v>-7.9157946520362898E-2</v>
      </c>
      <c r="I62" s="36">
        <v>-0.15722969753768701</v>
      </c>
      <c r="J62" s="36"/>
      <c r="K62" s="36">
        <v>0.14253654906084401</v>
      </c>
      <c r="L62" s="36">
        <v>0.14866619403945699</v>
      </c>
      <c r="M62" s="36">
        <v>0.110888238815108</v>
      </c>
      <c r="N62" s="36">
        <v>1.7604250503230399E-3</v>
      </c>
      <c r="O62" s="36">
        <v>0.150361841748372</v>
      </c>
      <c r="P62" s="36">
        <v>0.12922292601390001</v>
      </c>
      <c r="Q62" s="36">
        <v>-0.11281434434997401</v>
      </c>
      <c r="R62" s="36">
        <v>0.17159739682030301</v>
      </c>
      <c r="S62" s="36">
        <v>-2.2484384783341301E-2</v>
      </c>
    </row>
    <row r="63" spans="1:19" x14ac:dyDescent="0.3">
      <c r="A63" s="27" t="s">
        <v>4</v>
      </c>
      <c r="B63" s="36">
        <v>2.4620096995243E-2</v>
      </c>
      <c r="C63" s="36">
        <v>-6.6767071995654806E-2</v>
      </c>
      <c r="D63" s="36">
        <v>8.5847825341900205E-2</v>
      </c>
      <c r="E63" s="36">
        <v>0.59643040973815997</v>
      </c>
      <c r="F63" s="36">
        <v>0.30261807945269698</v>
      </c>
      <c r="G63" s="36">
        <v>-0.13669701183393801</v>
      </c>
      <c r="H63" s="36">
        <v>0.25500085390146898</v>
      </c>
      <c r="I63" s="36">
        <v>-4.9320020169524997E-2</v>
      </c>
      <c r="J63" s="36">
        <v>7.9160869421850105E-2</v>
      </c>
      <c r="K63" s="36">
        <v>-3.4347599204050901E-2</v>
      </c>
      <c r="L63" s="36"/>
      <c r="M63" s="36">
        <v>7.0794561447611995E-2</v>
      </c>
      <c r="N63" s="36">
        <v>0.14686462308304299</v>
      </c>
      <c r="O63" s="36">
        <v>-0.15201346396391999</v>
      </c>
      <c r="P63" s="36">
        <v>-9.5781565288415998E-2</v>
      </c>
      <c r="Q63" s="36">
        <v>-0.238435514926544</v>
      </c>
      <c r="R63" s="36">
        <v>0.108081459194766</v>
      </c>
      <c r="S63" s="36">
        <v>-0.145192943352074</v>
      </c>
    </row>
    <row r="64" spans="1:19" x14ac:dyDescent="0.3">
      <c r="A64" s="27" t="s">
        <v>3</v>
      </c>
      <c r="B64" s="36">
        <v>-0.47087253527304801</v>
      </c>
      <c r="C64" s="36">
        <v>3.6660124391874202E-2</v>
      </c>
      <c r="D64" s="36">
        <v>-0.274694190251075</v>
      </c>
      <c r="E64" s="36">
        <v>0.224182776738825</v>
      </c>
      <c r="F64" s="36">
        <v>0.28685315620621499</v>
      </c>
      <c r="G64" s="36">
        <v>1.64558730166172E-2</v>
      </c>
      <c r="H64" s="36">
        <v>-5.4936098693564701E-2</v>
      </c>
      <c r="I64" s="36">
        <v>0.474493660865418</v>
      </c>
      <c r="J64" s="36"/>
      <c r="K64" s="36">
        <v>9.0711352604370493E-2</v>
      </c>
      <c r="L64" s="36">
        <v>0.39136705318501103</v>
      </c>
      <c r="M64" s="36">
        <v>0.21201925261530899</v>
      </c>
      <c r="N64" s="36">
        <v>-9.5823992976796293E-3</v>
      </c>
      <c r="O64" s="36">
        <v>0.445786180646497</v>
      </c>
      <c r="P64" s="36">
        <v>0.17867899632065301</v>
      </c>
      <c r="Q64" s="36">
        <v>0.22332964504057801</v>
      </c>
      <c r="R64" s="36">
        <v>0.33475065227740602</v>
      </c>
      <c r="S64" s="36">
        <v>0.12539604935506901</v>
      </c>
    </row>
    <row r="65" spans="1:19" x14ac:dyDescent="0.3">
      <c r="A65" s="27" t="s">
        <v>2</v>
      </c>
      <c r="B65" s="36">
        <v>7.1164437067276501E-2</v>
      </c>
      <c r="C65" s="36">
        <v>-0.30285593092526703</v>
      </c>
      <c r="D65" s="36">
        <v>-9.97307221328841E-2</v>
      </c>
      <c r="E65" s="36">
        <v>0.416744147102794</v>
      </c>
      <c r="F65" s="36">
        <v>7.7112960927649396E-2</v>
      </c>
      <c r="G65" s="36">
        <v>-0.132779794723034</v>
      </c>
      <c r="H65" s="36">
        <v>-0.220251851201334</v>
      </c>
      <c r="I65" s="36">
        <v>0.25853180510087398</v>
      </c>
      <c r="J65" s="36">
        <v>-6.7223359607379005E-2</v>
      </c>
      <c r="K65" s="36">
        <v>0.267938834514163</v>
      </c>
      <c r="L65" s="36"/>
      <c r="M65" s="36">
        <v>-5.36535759447304E-2</v>
      </c>
      <c r="N65" s="36">
        <v>0.17399290432595399</v>
      </c>
      <c r="O65" s="36">
        <v>-0.20546507783676499</v>
      </c>
      <c r="P65" s="36">
        <v>4.0059351513880202E-2</v>
      </c>
      <c r="Q65" s="36">
        <v>-0.17926008960879899</v>
      </c>
      <c r="R65" s="36">
        <v>0.30797422129590502</v>
      </c>
      <c r="S65" s="36">
        <v>-0.215169085517843</v>
      </c>
    </row>
    <row r="66" spans="1:19" x14ac:dyDescent="0.3">
      <c r="A66" s="27" t="s">
        <v>1</v>
      </c>
      <c r="B66" s="36">
        <v>-2.6708227745312101E-2</v>
      </c>
      <c r="C66" s="36">
        <v>-0.38683851889666698</v>
      </c>
      <c r="D66" s="36">
        <v>0.23756426640939901</v>
      </c>
      <c r="E66" s="36">
        <v>0.135158077543898</v>
      </c>
      <c r="F66" s="36">
        <v>-8.1459207205773598E-2</v>
      </c>
      <c r="G66" s="36"/>
      <c r="H66" s="36">
        <v>-0.14636041060795801</v>
      </c>
      <c r="I66" s="36">
        <v>-9.8275268625734893E-2</v>
      </c>
      <c r="J66" s="36">
        <v>-0.10522626601715999</v>
      </c>
      <c r="K66" s="36">
        <v>2.6394447429204899E-2</v>
      </c>
      <c r="L66" s="36">
        <v>0.32210438407432201</v>
      </c>
      <c r="M66" s="36">
        <v>-4.0384467007774899E-2</v>
      </c>
      <c r="N66" s="36">
        <v>-0.298012654851185</v>
      </c>
      <c r="O66" s="36">
        <v>-0.10437418875861</v>
      </c>
      <c r="P66" s="36">
        <v>-4.2324794145238098E-2</v>
      </c>
      <c r="Q66" s="36">
        <v>-0.22132575993324399</v>
      </c>
      <c r="R66" s="36">
        <v>-0.120652838063412</v>
      </c>
      <c r="S66" s="36">
        <v>-0.18300473363946401</v>
      </c>
    </row>
    <row r="67" spans="1:19" x14ac:dyDescent="0.3">
      <c r="A67" s="27" t="s">
        <v>0</v>
      </c>
      <c r="B67" s="36">
        <v>5.0237864555187596E-3</v>
      </c>
      <c r="C67" s="36">
        <v>-0.26780488545892001</v>
      </c>
      <c r="D67" s="36">
        <v>-0.392788718161596</v>
      </c>
      <c r="E67" s="36">
        <v>-0.24903986850038901</v>
      </c>
      <c r="F67" s="36">
        <v>-0.14462194320529201</v>
      </c>
      <c r="G67" s="36">
        <v>-0.30957380550848401</v>
      </c>
      <c r="H67" s="36">
        <v>-7.3213778096210505E-2</v>
      </c>
      <c r="I67" s="36">
        <v>7.2723551517328899E-2</v>
      </c>
      <c r="J67" s="36">
        <v>-0.21169117021380501</v>
      </c>
      <c r="K67" s="36">
        <v>2.8199976200877601E-2</v>
      </c>
      <c r="L67" s="36">
        <v>-5.4817270515410903E-2</v>
      </c>
      <c r="M67" s="36">
        <v>7.9276907479704395E-2</v>
      </c>
      <c r="N67" s="36">
        <v>-0.127655705831764</v>
      </c>
      <c r="O67" s="36"/>
      <c r="P67" s="36">
        <v>-0.13298677511843199</v>
      </c>
      <c r="Q67" s="36">
        <v>-0.113406698728408</v>
      </c>
      <c r="R67" s="36">
        <v>-0.36842507175630401</v>
      </c>
      <c r="S67" s="36">
        <v>-0.12292837126322299</v>
      </c>
    </row>
    <row r="68" spans="1:19" x14ac:dyDescent="0.3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</row>
    <row r="69" spans="1:19" x14ac:dyDescent="0.3">
      <c r="A69" s="27" t="s">
        <v>112</v>
      </c>
      <c r="B69" s="27">
        <v>1</v>
      </c>
      <c r="C69" s="27">
        <v>2</v>
      </c>
      <c r="D69" s="27">
        <v>3</v>
      </c>
      <c r="E69" s="27">
        <v>4</v>
      </c>
      <c r="F69" s="27">
        <v>5</v>
      </c>
      <c r="G69" s="27">
        <v>6</v>
      </c>
      <c r="H69" s="27">
        <v>7</v>
      </c>
      <c r="I69" s="27">
        <v>8</v>
      </c>
      <c r="J69" s="27">
        <v>9</v>
      </c>
      <c r="K69" s="27">
        <v>10</v>
      </c>
      <c r="L69" s="27">
        <v>11</v>
      </c>
      <c r="M69" s="27">
        <v>12</v>
      </c>
      <c r="N69" s="27">
        <v>13</v>
      </c>
      <c r="O69" s="27">
        <v>14</v>
      </c>
      <c r="P69" s="27">
        <v>15</v>
      </c>
      <c r="Q69" s="27">
        <v>16</v>
      </c>
      <c r="R69" s="27">
        <v>17</v>
      </c>
      <c r="S69" s="27">
        <v>18</v>
      </c>
    </row>
    <row r="70" spans="1:19" x14ac:dyDescent="0.3">
      <c r="A70" s="27" t="s">
        <v>31</v>
      </c>
      <c r="B70" s="36">
        <v>0.228048012804664</v>
      </c>
      <c r="C70" s="36">
        <v>4.1326639792489198E-3</v>
      </c>
      <c r="D70" s="36">
        <v>0.443827851021243</v>
      </c>
      <c r="E70" s="36">
        <v>-0.31482992754414002</v>
      </c>
      <c r="F70" s="36">
        <v>1.8239124427606199E-2</v>
      </c>
      <c r="G70" s="36">
        <v>-5.3240746734462899E-2</v>
      </c>
      <c r="H70" s="36">
        <v>-6.4385914751282206E-2</v>
      </c>
      <c r="I70" s="36">
        <v>0.18245222977500899</v>
      </c>
      <c r="J70" s="36">
        <v>0.129258401259922</v>
      </c>
      <c r="K70" s="36">
        <v>-0.149479063736351</v>
      </c>
      <c r="L70" s="36">
        <v>0.357468111312359</v>
      </c>
      <c r="M70" s="36">
        <v>7.7064713847346103E-2</v>
      </c>
      <c r="N70" s="36"/>
      <c r="O70" s="36">
        <v>0.220088403175216</v>
      </c>
      <c r="P70" s="36">
        <v>0.163722394628286</v>
      </c>
      <c r="Q70" s="36">
        <v>-9.9414778867824197E-2</v>
      </c>
      <c r="R70" s="36">
        <v>3.0151613329431899E-2</v>
      </c>
      <c r="S70" s="36">
        <v>0.107594863928445</v>
      </c>
    </row>
    <row r="71" spans="1:19" x14ac:dyDescent="0.3">
      <c r="A71" s="27" t="s">
        <v>30</v>
      </c>
      <c r="B71" s="36">
        <v>0.105884823535829</v>
      </c>
      <c r="C71" s="36">
        <v>0.234650857903177</v>
      </c>
      <c r="D71" s="36">
        <v>0.19295782370988501</v>
      </c>
      <c r="E71" s="36">
        <v>1.42238191875143E-2</v>
      </c>
      <c r="F71" s="36">
        <v>0.23670139046612401</v>
      </c>
      <c r="G71" s="36">
        <v>-0.150790280755357</v>
      </c>
      <c r="H71" s="36">
        <v>0.38165644749871702</v>
      </c>
      <c r="I71" s="36">
        <v>0.203165570916708</v>
      </c>
      <c r="J71" s="36">
        <v>-7.20553226148022E-2</v>
      </c>
      <c r="K71" s="36">
        <v>0.25167689123864001</v>
      </c>
      <c r="L71" s="36">
        <v>5.4221615779514599E-2</v>
      </c>
      <c r="M71" s="36">
        <v>0.29625655757214397</v>
      </c>
      <c r="N71" s="36">
        <v>0.20880706060925999</v>
      </c>
      <c r="O71" s="36"/>
      <c r="P71" s="36">
        <v>0.255589252613387</v>
      </c>
      <c r="Q71" s="36">
        <v>4.1394372754339097E-2</v>
      </c>
      <c r="R71" s="36">
        <v>0.25745794511692499</v>
      </c>
      <c r="S71" s="36">
        <v>-9.0409198086704903E-2</v>
      </c>
    </row>
    <row r="72" spans="1:19" x14ac:dyDescent="0.3">
      <c r="A72" s="27" t="s">
        <v>29</v>
      </c>
      <c r="B72" s="36">
        <v>-0.20689065216173899</v>
      </c>
      <c r="C72" s="36">
        <v>0.195622491877847</v>
      </c>
      <c r="D72" s="36">
        <v>9.9911988049019296E-2</v>
      </c>
      <c r="E72" s="36">
        <v>-0.12914260301244801</v>
      </c>
      <c r="F72" s="36">
        <v>-8.0014222544250294E-2</v>
      </c>
      <c r="G72" s="36">
        <v>-0.12430214414275501</v>
      </c>
      <c r="H72" s="36">
        <v>3.2158172483764E-2</v>
      </c>
      <c r="I72" s="36">
        <v>4.8200977571377698E-3</v>
      </c>
      <c r="J72" s="36">
        <v>-0.23030584803180801</v>
      </c>
      <c r="K72" s="36"/>
      <c r="L72" s="36">
        <v>-0.41841509145912098</v>
      </c>
      <c r="M72" s="36">
        <v>-0.24930678254858099</v>
      </c>
      <c r="N72" s="36">
        <v>3.7098814209875798E-2</v>
      </c>
      <c r="O72" s="36">
        <v>-6.2249749706994803E-3</v>
      </c>
      <c r="P72" s="36">
        <v>-2.3671587204948101E-2</v>
      </c>
      <c r="Q72" s="36">
        <v>-0.35944702175098198</v>
      </c>
      <c r="R72" s="36">
        <v>8.8932451698830906E-2</v>
      </c>
      <c r="S72" s="36">
        <v>-0.24112763385776101</v>
      </c>
    </row>
    <row r="73" spans="1:19" x14ac:dyDescent="0.3">
      <c r="A73" s="27" t="s">
        <v>28</v>
      </c>
      <c r="B73" s="36">
        <v>-0.43497420902761103</v>
      </c>
      <c r="C73" s="36">
        <v>-0.54493111833007801</v>
      </c>
      <c r="D73" s="36">
        <v>8.2730653553240094E-2</v>
      </c>
      <c r="E73" s="36">
        <v>-0.10737944081775</v>
      </c>
      <c r="F73" s="36">
        <v>-0.28396663021362101</v>
      </c>
      <c r="G73" s="36">
        <v>-0.21655511306462399</v>
      </c>
      <c r="H73" s="36"/>
      <c r="I73" s="36">
        <v>3.7138667668472798E-2</v>
      </c>
      <c r="J73" s="36">
        <v>0.120330230758216</v>
      </c>
      <c r="K73" s="36">
        <v>-0.12460341000827101</v>
      </c>
      <c r="L73" s="36">
        <v>3.9831402442729202E-2</v>
      </c>
      <c r="M73" s="36">
        <v>-0.16132008030068901</v>
      </c>
      <c r="N73" s="36">
        <v>-0.22795567821394699</v>
      </c>
      <c r="O73" s="36">
        <v>-0.17604166917751499</v>
      </c>
      <c r="P73" s="36">
        <v>-1.46151674981295E-2</v>
      </c>
      <c r="Q73" s="36">
        <v>-0.285489714075015</v>
      </c>
      <c r="R73" s="36"/>
      <c r="S73" s="36">
        <v>-3.4073279607497502E-2</v>
      </c>
    </row>
    <row r="74" spans="1:19" x14ac:dyDescent="0.3">
      <c r="A74" s="27" t="s">
        <v>27</v>
      </c>
      <c r="B74" s="36">
        <v>5.6748820049146401E-2</v>
      </c>
      <c r="C74" s="36">
        <v>-0.217431393296971</v>
      </c>
      <c r="D74" s="36">
        <v>-1.55052892078709E-3</v>
      </c>
      <c r="E74" s="36">
        <v>0.17463567775497399</v>
      </c>
      <c r="F74" s="36">
        <v>0.197963915115869</v>
      </c>
      <c r="G74" s="36">
        <v>0.231724187160746</v>
      </c>
      <c r="H74" s="36">
        <v>-0.151722884463141</v>
      </c>
      <c r="I74" s="36">
        <v>8.4829061772421305E-2</v>
      </c>
      <c r="J74" s="36">
        <v>0.32981439621667602</v>
      </c>
      <c r="K74" s="36">
        <v>-0.23292855379902</v>
      </c>
      <c r="L74" s="36">
        <v>-0.110040458738538</v>
      </c>
      <c r="M74" s="36">
        <v>-0.22840423601859899</v>
      </c>
      <c r="N74" s="36"/>
      <c r="O74" s="36">
        <v>-0.24536489659151101</v>
      </c>
      <c r="P74" s="36">
        <v>0.13602229112160499</v>
      </c>
      <c r="Q74" s="36">
        <v>-6.3296283416940005E-2</v>
      </c>
      <c r="R74" s="36">
        <v>0.25960827157034899</v>
      </c>
      <c r="S74" s="36">
        <v>-6.0383382129615602E-2</v>
      </c>
    </row>
    <row r="75" spans="1:19" x14ac:dyDescent="0.3">
      <c r="A75" s="27" t="s">
        <v>26</v>
      </c>
      <c r="B75" s="36">
        <v>-0.34876231757613202</v>
      </c>
      <c r="C75" s="36">
        <v>0.39529553944450802</v>
      </c>
      <c r="D75" s="36">
        <v>-4.4742863350937002E-2</v>
      </c>
      <c r="E75" s="36">
        <v>0.160345007624518</v>
      </c>
      <c r="F75" s="36">
        <v>0.27341524835613901</v>
      </c>
      <c r="G75" s="36">
        <v>4.2083811872995702E-2</v>
      </c>
      <c r="H75" s="36">
        <v>-0.17140518725929099</v>
      </c>
      <c r="I75" s="36">
        <v>0.58769589442228098</v>
      </c>
      <c r="J75" s="36">
        <v>0.58534064276898001</v>
      </c>
      <c r="K75" s="36">
        <v>9.2380535474190395E-2</v>
      </c>
      <c r="L75" s="36">
        <v>0.170747888367173</v>
      </c>
      <c r="M75" s="36">
        <v>0.60034619017824598</v>
      </c>
      <c r="N75" s="36">
        <v>0.212531957302424</v>
      </c>
      <c r="O75" s="36"/>
      <c r="P75" s="36">
        <v>-0.160814642802761</v>
      </c>
      <c r="Q75" s="36">
        <v>0.21322476807096499</v>
      </c>
      <c r="R75" s="36">
        <v>0.32198703313244498</v>
      </c>
      <c r="S75" s="36">
        <v>0.383903138016707</v>
      </c>
    </row>
    <row r="76" spans="1:19" x14ac:dyDescent="0.3">
      <c r="A76" s="27" t="s">
        <v>25</v>
      </c>
      <c r="B76" s="36">
        <v>-0.240916906697378</v>
      </c>
      <c r="C76" s="36">
        <v>0.137194007473671</v>
      </c>
      <c r="D76" s="36">
        <v>-0.25156419309975597</v>
      </c>
      <c r="E76" s="36">
        <v>-0.140622377508274</v>
      </c>
      <c r="F76" s="36">
        <v>-6.4470711626275403E-3</v>
      </c>
      <c r="G76" s="36">
        <v>0.12776469349671701</v>
      </c>
      <c r="H76" s="36">
        <v>-0.221263820654161</v>
      </c>
      <c r="I76" s="36">
        <v>0.18585454989855599</v>
      </c>
      <c r="J76" s="36">
        <v>-0.38517729306828302</v>
      </c>
      <c r="K76" s="36"/>
      <c r="L76" s="36">
        <v>3.4466009638188999E-3</v>
      </c>
      <c r="M76" s="36">
        <v>-7.0746533670995402E-3</v>
      </c>
      <c r="N76" s="36">
        <v>2.2266111387984899E-2</v>
      </c>
      <c r="O76" s="36">
        <v>-0.20237301947366701</v>
      </c>
      <c r="P76" s="36">
        <v>3.12844974947004E-2</v>
      </c>
      <c r="Q76" s="36">
        <v>-0.14188152985188601</v>
      </c>
      <c r="R76" s="36"/>
      <c r="S76" s="36">
        <v>-0.45088942084181899</v>
      </c>
    </row>
    <row r="77" spans="1:19" x14ac:dyDescent="0.3">
      <c r="A77" s="27" t="s">
        <v>24</v>
      </c>
      <c r="B77" s="36">
        <v>-9.8557399294335296E-2</v>
      </c>
      <c r="C77" s="36">
        <v>0.27487814653994602</v>
      </c>
      <c r="D77" s="36">
        <v>6.6440830828499095E-2</v>
      </c>
      <c r="E77" s="36">
        <v>6.0148253765232203E-2</v>
      </c>
      <c r="F77" s="36">
        <v>0.32127266970770801</v>
      </c>
      <c r="G77" s="36">
        <v>0.21632337831064999</v>
      </c>
      <c r="H77" s="36">
        <v>-0.194854489197124</v>
      </c>
      <c r="I77" s="36">
        <v>-0.59803822475136204</v>
      </c>
      <c r="J77" s="36"/>
      <c r="K77" s="36">
        <v>0.499703068713656</v>
      </c>
      <c r="L77" s="36">
        <v>-1.9648056909892801E-2</v>
      </c>
      <c r="M77" s="36">
        <v>3.0712432291984799E-2</v>
      </c>
      <c r="N77" s="36">
        <v>-0.16017373357039799</v>
      </c>
      <c r="O77" s="36">
        <v>0.177619236860875</v>
      </c>
      <c r="P77" s="36">
        <v>-0.236276304744369</v>
      </c>
      <c r="Q77" s="36">
        <v>-9.8694904878354903E-2</v>
      </c>
      <c r="R77" s="36">
        <v>-0.27603475269228001</v>
      </c>
      <c r="S77" s="36">
        <v>2.3467321133512499E-2</v>
      </c>
    </row>
    <row r="78" spans="1:19" x14ac:dyDescent="0.3">
      <c r="A78" s="27" t="s">
        <v>23</v>
      </c>
      <c r="B78" s="36">
        <v>7.0722055805004694E-2</v>
      </c>
      <c r="C78" s="36">
        <v>-0.40512999632013402</v>
      </c>
      <c r="D78" s="36">
        <v>-0.167092896118125</v>
      </c>
      <c r="E78" s="36">
        <v>-0.18562072461867499</v>
      </c>
      <c r="F78" s="36">
        <v>-0.254862106554751</v>
      </c>
      <c r="G78" s="36">
        <v>-0.14929418091140401</v>
      </c>
      <c r="H78" s="36">
        <v>-0.309496364027538</v>
      </c>
      <c r="I78" s="36">
        <v>-6.9994932974690501E-3</v>
      </c>
      <c r="J78" s="36"/>
      <c r="K78" s="36">
        <v>0.14427621178729599</v>
      </c>
      <c r="L78" s="36">
        <v>-0.48560961677868902</v>
      </c>
      <c r="M78" s="36">
        <v>-0.180957117352605</v>
      </c>
      <c r="N78" s="36">
        <v>-0.19070763636370999</v>
      </c>
      <c r="O78" s="36">
        <v>0.19989234187019</v>
      </c>
      <c r="P78" s="36">
        <v>0.32061711399984599</v>
      </c>
      <c r="Q78" s="36">
        <v>-1.8029301819533199E-2</v>
      </c>
      <c r="R78" s="36">
        <v>-0.28238564310567699</v>
      </c>
      <c r="S78" s="36">
        <v>-7.9408346407453298E-2</v>
      </c>
    </row>
    <row r="79" spans="1:19" x14ac:dyDescent="0.3">
      <c r="A79" s="27" t="s">
        <v>22</v>
      </c>
      <c r="B79" s="36">
        <v>-5.6303069858679999E-2</v>
      </c>
      <c r="C79" s="36">
        <v>-5.6711324056028502E-2</v>
      </c>
      <c r="D79" s="36">
        <v>-0.38106302577274898</v>
      </c>
      <c r="E79" s="36">
        <v>9.6877488493302299E-2</v>
      </c>
      <c r="F79" s="36">
        <v>-0.19708852300068</v>
      </c>
      <c r="G79" s="36">
        <v>-9.9579494944338195E-2</v>
      </c>
      <c r="H79" s="36">
        <v>6.3892913281365496E-2</v>
      </c>
      <c r="I79" s="36">
        <v>-0.30065098224002401</v>
      </c>
      <c r="J79" s="36"/>
      <c r="K79" s="36">
        <v>7.8036074005311706E-2</v>
      </c>
      <c r="L79" s="36">
        <v>0.28249332885892697</v>
      </c>
      <c r="M79" s="36">
        <v>0.137127805251375</v>
      </c>
      <c r="N79" s="36">
        <v>-0.272919073425267</v>
      </c>
      <c r="O79" s="36">
        <v>-0.199979209160564</v>
      </c>
      <c r="P79" s="36">
        <v>-0.3779426811828</v>
      </c>
      <c r="Q79" s="36">
        <v>0.57447015227371501</v>
      </c>
      <c r="R79" s="36">
        <v>0.13756671636646001</v>
      </c>
      <c r="S79" s="36">
        <v>6.8636418147948797E-2</v>
      </c>
    </row>
    <row r="80" spans="1:19" x14ac:dyDescent="0.3">
      <c r="A80" s="27" t="s">
        <v>21</v>
      </c>
      <c r="B80" s="36">
        <v>9.7419051274938606E-2</v>
      </c>
      <c r="C80" s="36">
        <v>-0.17587021511286499</v>
      </c>
      <c r="D80" s="36">
        <v>0.21402042594641399</v>
      </c>
      <c r="E80" s="36">
        <v>0.656936677125186</v>
      </c>
      <c r="F80" s="36">
        <v>0.25935632683271798</v>
      </c>
      <c r="G80" s="36"/>
      <c r="H80" s="36">
        <v>0.122966609909463</v>
      </c>
      <c r="I80" s="36">
        <v>0.37566424919907399</v>
      </c>
      <c r="J80" s="36">
        <v>-0.38642961524269198</v>
      </c>
      <c r="K80" s="36">
        <v>0.27404869824932498</v>
      </c>
      <c r="L80" s="36">
        <v>-8.4110456558476404E-2</v>
      </c>
      <c r="M80" s="36">
        <v>-9.6940298143738404E-2</v>
      </c>
      <c r="N80" s="36">
        <v>-0.263074462378314</v>
      </c>
      <c r="O80" s="36">
        <v>4.1190406357163901E-2</v>
      </c>
      <c r="P80" s="36">
        <v>0.19089936586116901</v>
      </c>
      <c r="Q80" s="36">
        <v>0.61817299525061797</v>
      </c>
      <c r="R80" s="36">
        <v>-0.43125025845043002</v>
      </c>
      <c r="S80" s="36">
        <v>9.2612226208327493E-3</v>
      </c>
    </row>
    <row r="81" spans="1:19" x14ac:dyDescent="0.3">
      <c r="A81" s="27" t="s">
        <v>20</v>
      </c>
      <c r="B81" s="36">
        <v>0.26631018949777702</v>
      </c>
      <c r="C81" s="36">
        <v>-0.202608380072265</v>
      </c>
      <c r="D81" s="36">
        <v>2.7836804672121799E-2</v>
      </c>
      <c r="E81" s="36">
        <v>2.7345374398441299E-2</v>
      </c>
      <c r="F81" s="36">
        <v>0.27655835728772798</v>
      </c>
      <c r="G81" s="36">
        <v>0.14417269749526501</v>
      </c>
      <c r="H81" s="36">
        <v>0.10517962613294</v>
      </c>
      <c r="I81" s="36">
        <v>-4.7029900298665002E-2</v>
      </c>
      <c r="J81" s="36">
        <v>-0.16257882944337701</v>
      </c>
      <c r="K81" s="36">
        <v>-6.7472736918468095E-4</v>
      </c>
      <c r="L81" s="36">
        <v>0.31326581399365699</v>
      </c>
      <c r="M81" s="36">
        <v>0.21288136800542801</v>
      </c>
      <c r="N81" s="36">
        <v>0.316434465288153</v>
      </c>
      <c r="O81" s="36"/>
      <c r="P81" s="36">
        <v>-0.116472665821152</v>
      </c>
      <c r="Q81" s="36">
        <v>-0.22514096096761199</v>
      </c>
      <c r="R81" s="36">
        <v>-0.20771509954426401</v>
      </c>
      <c r="S81" s="36">
        <v>6.4992357118941205E-2</v>
      </c>
    </row>
    <row r="82" spans="1:19" x14ac:dyDescent="0.3">
      <c r="A82" s="27" t="s">
        <v>19</v>
      </c>
      <c r="B82" s="36">
        <v>0.153611438994111</v>
      </c>
      <c r="C82" s="36">
        <v>0.15854905136411901</v>
      </c>
      <c r="D82" s="36">
        <v>6.4295810704283696E-2</v>
      </c>
      <c r="E82" s="36">
        <v>0.354988517980314</v>
      </c>
      <c r="F82" s="36">
        <v>-4.8426690372521203E-2</v>
      </c>
      <c r="G82" s="36"/>
      <c r="H82" s="36">
        <v>0.55462332998903896</v>
      </c>
      <c r="I82" s="36">
        <v>0.13561800971336299</v>
      </c>
      <c r="J82" s="36">
        <v>8.1355031116337295E-2</v>
      </c>
      <c r="K82" s="36">
        <v>0.103346125012059</v>
      </c>
      <c r="L82" s="36">
        <v>0.182119090089711</v>
      </c>
      <c r="M82" s="36">
        <v>-0.12503796683461299</v>
      </c>
      <c r="N82" s="36">
        <v>-0.23732269395729499</v>
      </c>
      <c r="O82" s="36">
        <v>-7.6250750768385306E-2</v>
      </c>
      <c r="P82" s="36">
        <v>0.136744679059462</v>
      </c>
      <c r="Q82" s="36">
        <v>-0.119458871361662</v>
      </c>
      <c r="R82" s="36">
        <v>-0.15167026704905101</v>
      </c>
      <c r="S82" s="36">
        <v>0.161240411782409</v>
      </c>
    </row>
    <row r="83" spans="1:19" x14ac:dyDescent="0.3">
      <c r="A83" s="27" t="s">
        <v>18</v>
      </c>
      <c r="B83" s="36">
        <v>0.20092724486966601</v>
      </c>
      <c r="C83" s="36">
        <v>0.110003323047074</v>
      </c>
      <c r="D83" s="36">
        <v>-0.26579031465011899</v>
      </c>
      <c r="E83" s="36">
        <v>0.21556742797794601</v>
      </c>
      <c r="F83" s="36">
        <v>-1.89130356616607E-2</v>
      </c>
      <c r="G83" s="36">
        <v>0.16330766818220899</v>
      </c>
      <c r="H83" s="36">
        <v>-7.5231536768666105E-2</v>
      </c>
      <c r="I83" s="36">
        <v>4.7449807423185303E-2</v>
      </c>
      <c r="J83" s="36">
        <v>-0.3680127375317</v>
      </c>
      <c r="K83" s="36">
        <v>1.9827322424589299E-2</v>
      </c>
      <c r="L83" s="36">
        <v>-0.18440594063070501</v>
      </c>
      <c r="M83" s="36">
        <v>6.5776194081800896E-2</v>
      </c>
      <c r="N83" s="36">
        <v>0.175907008109906</v>
      </c>
      <c r="O83" s="36"/>
      <c r="P83" s="36">
        <v>-0.19764541014307799</v>
      </c>
      <c r="Q83" s="36">
        <v>-7.5379345521909294E-2</v>
      </c>
      <c r="R83" s="36">
        <v>0.320596991575539</v>
      </c>
      <c r="S83" s="36">
        <v>0.19891115117015801</v>
      </c>
    </row>
    <row r="84" spans="1:19" x14ac:dyDescent="0.3">
      <c r="A84" s="27" t="s">
        <v>17</v>
      </c>
      <c r="B84" s="36">
        <v>0.14837912691937999</v>
      </c>
      <c r="C84" s="36">
        <v>-0.53579586126496104</v>
      </c>
      <c r="D84" s="36">
        <v>-0.180519693955011</v>
      </c>
      <c r="E84" s="36">
        <v>-5.08524354087381E-2</v>
      </c>
      <c r="F84" s="36">
        <v>0.18506442083330199</v>
      </c>
      <c r="G84" s="36">
        <v>0.54525515669546498</v>
      </c>
      <c r="H84" s="36">
        <v>0.245073135329369</v>
      </c>
      <c r="I84" s="36">
        <v>0.19720959112241601</v>
      </c>
      <c r="J84" s="36">
        <v>3.4584775296515602E-2</v>
      </c>
      <c r="K84" s="36">
        <v>0.37257610715706502</v>
      </c>
      <c r="L84" s="36"/>
      <c r="M84" s="36">
        <v>3.3941028328282101E-2</v>
      </c>
      <c r="N84" s="36">
        <v>0.21022335457705099</v>
      </c>
      <c r="O84" s="36">
        <v>-0.108356039134197</v>
      </c>
      <c r="P84" s="36">
        <v>1.9359663943103698E-2</v>
      </c>
      <c r="Q84" s="36">
        <v>-0.36899284391334303</v>
      </c>
      <c r="R84" s="36">
        <v>-0.238149965703358</v>
      </c>
      <c r="S84" s="36">
        <v>-6.4302759262941905E-2</v>
      </c>
    </row>
    <row r="85" spans="1:19" x14ac:dyDescent="0.3">
      <c r="A85" s="27" t="s">
        <v>16</v>
      </c>
      <c r="B85" s="36">
        <v>-8.8170599094264099E-2</v>
      </c>
      <c r="C85" s="36">
        <v>-2.2829423205637901E-2</v>
      </c>
      <c r="D85" s="36">
        <v>-1.4156416284821199E-2</v>
      </c>
      <c r="E85" s="36">
        <v>0.21831655551092799</v>
      </c>
      <c r="F85" s="36">
        <v>0.15223655072827599</v>
      </c>
      <c r="G85" s="36">
        <v>0.18974070159558901</v>
      </c>
      <c r="H85" s="36">
        <v>-0.192923057865378</v>
      </c>
      <c r="I85" s="36"/>
      <c r="J85" s="36">
        <v>-3.3752821408183697E-2</v>
      </c>
      <c r="K85" s="36">
        <v>-0.12517667671864199</v>
      </c>
      <c r="L85" s="36">
        <v>0.105480569872533</v>
      </c>
      <c r="M85" s="36">
        <v>-0.34238628120531001</v>
      </c>
      <c r="N85" s="36">
        <v>0.30445954599824898</v>
      </c>
      <c r="O85" s="36">
        <v>-1.1786289318836801E-2</v>
      </c>
      <c r="P85" s="36">
        <v>0.20711844052815301</v>
      </c>
      <c r="Q85" s="36">
        <v>-0.33755449398716503</v>
      </c>
      <c r="R85" s="36">
        <v>-5.2940234301997902E-2</v>
      </c>
      <c r="S85" s="36">
        <v>-0.373449963583174</v>
      </c>
    </row>
    <row r="86" spans="1:19" x14ac:dyDescent="0.3">
      <c r="A86" s="27" t="s">
        <v>15</v>
      </c>
      <c r="B86" s="36">
        <v>-0.38960285023646701</v>
      </c>
      <c r="C86" s="36">
        <v>-0.132141133897973</v>
      </c>
      <c r="D86" s="36">
        <v>1.8410235865283502E-2</v>
      </c>
      <c r="E86" s="36">
        <v>0.15102765766576301</v>
      </c>
      <c r="F86" s="36">
        <v>0.23422733283972699</v>
      </c>
      <c r="G86" s="36">
        <v>-2.5478007271678899E-2</v>
      </c>
      <c r="H86" s="36">
        <v>0.36333986798088103</v>
      </c>
      <c r="I86" s="36"/>
      <c r="J86" s="36">
        <v>8.3586372714605006E-2</v>
      </c>
      <c r="K86" s="36">
        <v>6.70090610224571E-2</v>
      </c>
      <c r="L86" s="36">
        <v>0.15626861928271901</v>
      </c>
      <c r="M86" s="36">
        <v>0.20524586284490401</v>
      </c>
      <c r="N86" s="36">
        <v>6.9454508923614003E-2</v>
      </c>
      <c r="O86" s="36">
        <v>-0.41237646399654498</v>
      </c>
      <c r="P86" s="36">
        <v>-1.3576600566579101E-2</v>
      </c>
      <c r="Q86" s="36">
        <v>-0.53506330560093895</v>
      </c>
      <c r="R86" s="36">
        <v>2.8319887427220702E-2</v>
      </c>
      <c r="S86" s="36">
        <v>0.37227803395952902</v>
      </c>
    </row>
    <row r="87" spans="1:19" x14ac:dyDescent="0.3">
      <c r="A87" s="27" t="s">
        <v>14</v>
      </c>
      <c r="B87" s="36">
        <v>5.9534778331251599E-2</v>
      </c>
      <c r="C87" s="36">
        <v>-0.23483248841040899</v>
      </c>
      <c r="D87" s="36">
        <v>-7.9476163431833904E-2</v>
      </c>
      <c r="E87" s="36">
        <v>7.2909670644099006E-2</v>
      </c>
      <c r="F87" s="36">
        <v>-0.19400361159991</v>
      </c>
      <c r="G87" s="36">
        <v>-0.328801092146007</v>
      </c>
      <c r="H87" s="36"/>
      <c r="I87" s="36">
        <v>0.36097260906573198</v>
      </c>
      <c r="J87" s="36">
        <v>-3.4007345738275803E-2</v>
      </c>
      <c r="K87" s="36">
        <v>0.15808569460180399</v>
      </c>
      <c r="L87" s="36">
        <v>0.236187798372267</v>
      </c>
      <c r="M87" s="36">
        <v>-2.87029825020951E-2</v>
      </c>
      <c r="N87" s="36">
        <v>0.18023772595889301</v>
      </c>
      <c r="O87" s="36">
        <v>-0.17759042188127699</v>
      </c>
      <c r="P87" s="36">
        <v>0.217981680250038</v>
      </c>
      <c r="Q87" s="36">
        <v>-0.41618961745394301</v>
      </c>
      <c r="R87" s="36">
        <v>0.477465782733346</v>
      </c>
      <c r="S87" s="36">
        <v>-0.122246591680407</v>
      </c>
    </row>
    <row r="88" spans="1:19" x14ac:dyDescent="0.3">
      <c r="A88" s="27" t="s">
        <v>13</v>
      </c>
      <c r="B88" s="36">
        <v>0.11509102697814701</v>
      </c>
      <c r="C88" s="36">
        <v>-1.9145059293711401E-2</v>
      </c>
      <c r="D88" s="36">
        <v>0.32757701894132502</v>
      </c>
      <c r="E88" s="36">
        <v>-1.9863882569702201E-2</v>
      </c>
      <c r="F88" s="36">
        <v>4.2449605949527302E-3</v>
      </c>
      <c r="G88" s="36"/>
      <c r="H88" s="36">
        <v>0.182402950031886</v>
      </c>
      <c r="I88" s="36">
        <v>0.19821578771849699</v>
      </c>
      <c r="J88" s="36">
        <v>0.294871476704753</v>
      </c>
      <c r="K88" s="36">
        <v>0.40206315271337201</v>
      </c>
      <c r="L88" s="36">
        <v>0.170390374319145</v>
      </c>
      <c r="M88" s="36">
        <v>0.19610449162690599</v>
      </c>
      <c r="N88" s="36">
        <v>-0.24062628038449499</v>
      </c>
      <c r="O88" s="36">
        <v>1.69746406992697E-2</v>
      </c>
      <c r="P88" s="36">
        <v>1.48390867196174E-2</v>
      </c>
      <c r="Q88" s="36">
        <v>-3.8812956048257297E-2</v>
      </c>
      <c r="R88" s="36">
        <v>0.33088020777438798</v>
      </c>
      <c r="S88" s="36">
        <v>-3.7045840748307697E-2</v>
      </c>
    </row>
    <row r="89" spans="1:19" x14ac:dyDescent="0.3">
      <c r="A89" s="27" t="s">
        <v>12</v>
      </c>
      <c r="B89" s="36">
        <v>-0.21118495623001901</v>
      </c>
      <c r="C89" s="36">
        <v>0.35636122363866402</v>
      </c>
      <c r="D89" s="36">
        <v>-6.1527238865062402E-2</v>
      </c>
      <c r="E89" s="36">
        <v>7.1010838682379798E-2</v>
      </c>
      <c r="F89" s="36">
        <v>0.37532237339253199</v>
      </c>
      <c r="G89" s="36">
        <v>5.2986399973774002E-3</v>
      </c>
      <c r="H89" s="36">
        <v>-0.124597257483219</v>
      </c>
      <c r="I89" s="36">
        <v>0.20611046185256099</v>
      </c>
      <c r="J89" s="36">
        <v>0.26722177927107199</v>
      </c>
      <c r="K89" s="36">
        <v>-0.251196293498199</v>
      </c>
      <c r="L89" s="36"/>
      <c r="M89" s="36">
        <v>-0.51258622820356403</v>
      </c>
      <c r="N89" s="36">
        <v>-0.16804036271033601</v>
      </c>
      <c r="O89" s="36">
        <v>8.1636178814046695E-2</v>
      </c>
      <c r="P89" s="36">
        <v>0.136344844758432</v>
      </c>
      <c r="Q89" s="36">
        <v>-2.1553850115983798E-2</v>
      </c>
      <c r="R89" s="36">
        <v>4.9500652289247602E-3</v>
      </c>
      <c r="S89" s="36">
        <v>-0.24249282101386099</v>
      </c>
    </row>
    <row r="90" spans="1:19" x14ac:dyDescent="0.3">
      <c r="A90" s="27" t="s">
        <v>11</v>
      </c>
      <c r="B90" s="36">
        <v>-0.14892827004930001</v>
      </c>
      <c r="C90" s="36">
        <v>0.21329769867488901</v>
      </c>
      <c r="D90" s="36">
        <v>-6.3788498019672398E-3</v>
      </c>
      <c r="E90" s="36">
        <v>0.21624275248031799</v>
      </c>
      <c r="F90" s="36">
        <v>0.175258289101029</v>
      </c>
      <c r="G90" s="36">
        <v>-0.26491669059681799</v>
      </c>
      <c r="H90" s="36"/>
      <c r="I90" s="36">
        <v>0.17739470642400301</v>
      </c>
      <c r="J90" s="36">
        <v>-4.53739334191312E-2</v>
      </c>
      <c r="K90" s="36">
        <v>9.8928582904200896E-2</v>
      </c>
      <c r="L90" s="36">
        <v>8.0881481735540106E-2</v>
      </c>
      <c r="M90" s="36">
        <v>0.30720158721558999</v>
      </c>
      <c r="N90" s="36">
        <v>3.4154930782289701E-3</v>
      </c>
      <c r="O90" s="36">
        <v>0.15586085636900099</v>
      </c>
      <c r="P90" s="36">
        <v>-2.7855474612726298E-2</v>
      </c>
      <c r="Q90" s="36">
        <v>8.6936983223934394E-2</v>
      </c>
      <c r="R90" s="36">
        <v>-1.21977636106885E-2</v>
      </c>
      <c r="S90" s="36">
        <v>0.11804578303869601</v>
      </c>
    </row>
    <row r="91" spans="1:19" x14ac:dyDescent="0.3">
      <c r="A91" s="27" t="s">
        <v>10</v>
      </c>
      <c r="B91" s="36">
        <v>-0.114462390679023</v>
      </c>
      <c r="C91" s="36">
        <v>-8.3918291372722303E-2</v>
      </c>
      <c r="D91" s="36">
        <v>0.28558902352364501</v>
      </c>
      <c r="E91" s="36">
        <v>0.12248480806274301</v>
      </c>
      <c r="F91" s="36">
        <v>-0.48294425154894999</v>
      </c>
      <c r="G91" s="36">
        <v>-0.40637129790313697</v>
      </c>
      <c r="H91" s="36">
        <v>0.12589078450602001</v>
      </c>
      <c r="I91" s="36">
        <v>-0.112110015725271</v>
      </c>
      <c r="J91" s="36">
        <v>-0.44636166444139402</v>
      </c>
      <c r="K91" s="36"/>
      <c r="L91" s="36">
        <v>-0.50287079338078799</v>
      </c>
      <c r="M91" s="36">
        <v>0.107180504790944</v>
      </c>
      <c r="N91" s="36">
        <v>-3.27574808351083E-2</v>
      </c>
      <c r="O91" s="36">
        <v>-3.6474799719254998E-2</v>
      </c>
      <c r="P91" s="36">
        <v>-0.18992602913846701</v>
      </c>
      <c r="Q91" s="36">
        <v>6.6802569753676103E-3</v>
      </c>
      <c r="R91" s="36">
        <v>-0.25536803963195698</v>
      </c>
      <c r="S91" s="36">
        <v>1.21463260897755E-2</v>
      </c>
    </row>
    <row r="92" spans="1:19" x14ac:dyDescent="0.3">
      <c r="A92" s="27" t="s">
        <v>9</v>
      </c>
      <c r="B92" s="36">
        <v>0.20688107919427601</v>
      </c>
      <c r="C92" s="36">
        <v>-0.18243189465293999</v>
      </c>
      <c r="D92" s="36">
        <v>-5.8525904386491301E-2</v>
      </c>
      <c r="E92" s="36">
        <v>-3.3010777807028199E-2</v>
      </c>
      <c r="F92" s="36">
        <v>0.148640302814704</v>
      </c>
      <c r="G92" s="36">
        <v>0.212611555087212</v>
      </c>
      <c r="H92" s="36">
        <v>0.22942315735194699</v>
      </c>
      <c r="I92" s="36">
        <v>-0.61546809139164504</v>
      </c>
      <c r="J92" s="36">
        <v>0.113881737154024</v>
      </c>
      <c r="K92" s="36">
        <v>3.6499642773429201E-2</v>
      </c>
      <c r="L92" s="36">
        <v>6.2831542796304998E-2</v>
      </c>
      <c r="M92" s="36">
        <v>-9.1995739289914107E-3</v>
      </c>
      <c r="N92" s="36">
        <v>-6.40511128643977E-2</v>
      </c>
      <c r="O92" s="36"/>
      <c r="P92" s="36">
        <v>-7.2178189603236104E-2</v>
      </c>
      <c r="Q92" s="36">
        <v>-0.32381825499984901</v>
      </c>
      <c r="R92" s="36">
        <v>-0.39777039833684003</v>
      </c>
      <c r="S92" s="36">
        <v>-0.32261250445189699</v>
      </c>
    </row>
    <row r="93" spans="1:19" x14ac:dyDescent="0.3">
      <c r="A93" s="27" t="s">
        <v>8</v>
      </c>
      <c r="B93" s="36">
        <v>0.22455042924922</v>
      </c>
      <c r="C93" s="36">
        <v>4.4524148845473899E-2</v>
      </c>
      <c r="D93" s="36">
        <v>0.32432312416539799</v>
      </c>
      <c r="E93" s="36">
        <v>-0.146116736614332</v>
      </c>
      <c r="F93" s="36">
        <v>0.15929996065319599</v>
      </c>
      <c r="G93" s="36">
        <v>0.13337694045486101</v>
      </c>
      <c r="H93" s="36">
        <v>0.22032095967561099</v>
      </c>
      <c r="I93" s="36">
        <v>-2.7854976266239399E-2</v>
      </c>
      <c r="J93" s="36"/>
      <c r="K93" s="36">
        <v>0.16599165452814901</v>
      </c>
      <c r="L93" s="36">
        <v>0.20583162774269101</v>
      </c>
      <c r="M93" s="36">
        <v>0.16038330000390899</v>
      </c>
      <c r="N93" s="36">
        <v>0.10596788388178301</v>
      </c>
      <c r="O93" s="36">
        <v>0.24634078526391401</v>
      </c>
      <c r="P93" s="36">
        <v>0.15197867694370801</v>
      </c>
      <c r="Q93" s="36">
        <v>0.126112835560722</v>
      </c>
      <c r="R93" s="36">
        <v>-0.12355062451539101</v>
      </c>
      <c r="S93" s="36">
        <v>-0.13944654544358501</v>
      </c>
    </row>
    <row r="94" spans="1:19" x14ac:dyDescent="0.3">
      <c r="A94" s="27" t="s">
        <v>7</v>
      </c>
      <c r="B94" s="36">
        <v>1.35312959233323E-2</v>
      </c>
      <c r="C94" s="36">
        <v>0.37595260635816102</v>
      </c>
      <c r="D94" s="36">
        <v>-0.138329937378425</v>
      </c>
      <c r="E94" s="36">
        <v>-0.15495250465223701</v>
      </c>
      <c r="F94" s="36">
        <v>-0.10676501361702601</v>
      </c>
      <c r="G94" s="36">
        <v>-0.30173300213257498</v>
      </c>
      <c r="H94" s="36">
        <v>-6.0511887828749299E-2</v>
      </c>
      <c r="I94" s="36">
        <v>-0.17677360102182199</v>
      </c>
      <c r="J94" s="36">
        <v>-0.28546726618278301</v>
      </c>
      <c r="K94" s="36"/>
      <c r="L94" s="36">
        <v>-0.156096956830928</v>
      </c>
      <c r="M94" s="36">
        <v>-0.25085919321877898</v>
      </c>
      <c r="N94" s="36">
        <v>2.3093121337062799E-2</v>
      </c>
      <c r="O94" s="36">
        <v>-0.191271948484143</v>
      </c>
      <c r="P94" s="36">
        <v>-3.5820880597994799E-2</v>
      </c>
      <c r="Q94" s="36">
        <v>-2.0457687951970999E-3</v>
      </c>
      <c r="R94" s="36">
        <v>-5.5896514707225703E-2</v>
      </c>
      <c r="S94" s="36">
        <v>-0.167704339970495</v>
      </c>
    </row>
    <row r="95" spans="1:19" x14ac:dyDescent="0.3">
      <c r="A95" s="27" t="s">
        <v>6</v>
      </c>
      <c r="B95" s="36">
        <v>-0.13403000290130901</v>
      </c>
      <c r="C95" s="36">
        <v>-0.36826155295206903</v>
      </c>
      <c r="D95" s="36">
        <v>-0.46277988850451501</v>
      </c>
      <c r="E95" s="36">
        <v>-0.51197103922506304</v>
      </c>
      <c r="F95" s="36">
        <v>0.164465967610642</v>
      </c>
      <c r="G95" s="36">
        <v>-0.181685504743268</v>
      </c>
      <c r="H95" s="36"/>
      <c r="I95" s="36">
        <v>-0.29326914283147099</v>
      </c>
      <c r="J95" s="36">
        <v>0.178090905745108</v>
      </c>
      <c r="K95" s="36">
        <v>0.119146250195676</v>
      </c>
      <c r="L95" s="36">
        <v>2.1337031139223701E-2</v>
      </c>
      <c r="M95" s="36">
        <v>2.17061343078679E-2</v>
      </c>
      <c r="N95" s="36">
        <v>-0.35842018508425599</v>
      </c>
      <c r="O95" s="36">
        <v>-0.17520856175181501</v>
      </c>
      <c r="P95" s="36">
        <v>-0.16537267432726899</v>
      </c>
      <c r="Q95" s="36">
        <v>-5.6360453667118103E-3</v>
      </c>
      <c r="R95" s="36">
        <v>-4.91529382536703E-2</v>
      </c>
      <c r="S95" s="36">
        <v>-0.25228778400001101</v>
      </c>
    </row>
    <row r="96" spans="1:19" x14ac:dyDescent="0.3">
      <c r="A96" s="27" t="s">
        <v>5</v>
      </c>
      <c r="B96" s="36">
        <v>-0.39047196432961001</v>
      </c>
      <c r="C96" s="36">
        <v>0.32753136795127802</v>
      </c>
      <c r="D96" s="36">
        <v>0.12414568229914499</v>
      </c>
      <c r="E96" s="36">
        <v>-2.85656467259853E-2</v>
      </c>
      <c r="F96" s="36">
        <v>0.34323873586220699</v>
      </c>
      <c r="G96" s="36">
        <v>-4.2038177070683899E-2</v>
      </c>
      <c r="H96" s="36">
        <v>3.5757829502048803E-2</v>
      </c>
      <c r="I96" s="36">
        <v>0.31170356957425399</v>
      </c>
      <c r="J96" s="36"/>
      <c r="K96" s="36">
        <v>-0.33988257504691599</v>
      </c>
      <c r="L96" s="36">
        <v>0.122624396474768</v>
      </c>
      <c r="M96" s="36">
        <v>2.3998356775247202E-2</v>
      </c>
      <c r="N96" s="36">
        <v>8.1332426755846801E-2</v>
      </c>
      <c r="O96" s="36">
        <v>9.2033000736982708E-3</v>
      </c>
      <c r="P96" s="36">
        <v>-0.24703582967668</v>
      </c>
      <c r="Q96" s="36">
        <v>-0.42349189127527898</v>
      </c>
      <c r="R96" s="36">
        <v>-0.17862258896781399</v>
      </c>
      <c r="S96" s="36">
        <v>-0.25429169128400098</v>
      </c>
    </row>
    <row r="97" spans="1:19" x14ac:dyDescent="0.3">
      <c r="A97" s="27" t="s">
        <v>4</v>
      </c>
      <c r="B97" s="36">
        <v>0.25002913535083698</v>
      </c>
      <c r="C97" s="36">
        <v>3.8044937858511402E-2</v>
      </c>
      <c r="D97" s="36">
        <v>0.42543366943891398</v>
      </c>
      <c r="E97" s="36">
        <v>2.9030208112079199E-3</v>
      </c>
      <c r="F97" s="36">
        <v>0.205045040019951</v>
      </c>
      <c r="G97" s="36">
        <v>-0.37036609750210903</v>
      </c>
      <c r="H97" s="36">
        <v>-0.29707894001523899</v>
      </c>
      <c r="I97" s="36">
        <v>-0.35400440659186999</v>
      </c>
      <c r="J97" s="36">
        <v>-0.121495927471774</v>
      </c>
      <c r="K97" s="36">
        <v>0.32797347165482199</v>
      </c>
      <c r="L97" s="36"/>
      <c r="M97" s="36">
        <v>0.28691590479228102</v>
      </c>
      <c r="N97" s="36">
        <v>9.53831435805155E-2</v>
      </c>
      <c r="O97" s="36">
        <v>0.163654594395027</v>
      </c>
      <c r="P97" s="36">
        <v>0.115273235524672</v>
      </c>
      <c r="Q97" s="36">
        <v>-2.2100827312673099E-2</v>
      </c>
      <c r="R97" s="36">
        <v>-0.21451844017264801</v>
      </c>
      <c r="S97" s="36">
        <v>-6.5008517008210503E-2</v>
      </c>
    </row>
    <row r="98" spans="1:19" x14ac:dyDescent="0.3">
      <c r="A98" s="27" t="s">
        <v>3</v>
      </c>
      <c r="B98" s="36">
        <v>-0.19429884780238299</v>
      </c>
      <c r="C98" s="36">
        <v>-0.37023224087718898</v>
      </c>
      <c r="D98" s="36">
        <v>-0.24298717400976699</v>
      </c>
      <c r="E98" s="36">
        <v>-0.28174545840024001</v>
      </c>
      <c r="F98" s="36">
        <v>-0.20250617576690899</v>
      </c>
      <c r="G98" s="36">
        <v>0.183090807153343</v>
      </c>
      <c r="H98" s="36">
        <v>0.57595846736162104</v>
      </c>
      <c r="I98" s="36">
        <v>-8.1588565769501395E-2</v>
      </c>
      <c r="J98" s="36"/>
      <c r="K98" s="36">
        <v>-0.28461162621583602</v>
      </c>
      <c r="L98" s="36">
        <v>-0.24897338599580199</v>
      </c>
      <c r="M98" s="36">
        <v>-0.28523763865042201</v>
      </c>
      <c r="N98" s="36">
        <v>-0.42237891954494799</v>
      </c>
      <c r="O98" s="36">
        <v>-0.35350097247078699</v>
      </c>
      <c r="P98" s="36">
        <v>-0.313733105188296</v>
      </c>
      <c r="Q98" s="36">
        <v>-6.88998097718828E-2</v>
      </c>
      <c r="R98" s="36">
        <v>0.222371005819162</v>
      </c>
      <c r="S98" s="36">
        <v>-0.25770181683471399</v>
      </c>
    </row>
    <row r="99" spans="1:19" x14ac:dyDescent="0.3">
      <c r="A99" s="27" t="s">
        <v>2</v>
      </c>
      <c r="B99" s="36">
        <v>-0.57165247000237895</v>
      </c>
      <c r="C99" s="36">
        <v>-0.407462026603643</v>
      </c>
      <c r="D99" s="36">
        <v>-7.05061414187277E-2</v>
      </c>
      <c r="E99" s="36">
        <v>-1.14808121846393E-2</v>
      </c>
      <c r="F99" s="36">
        <v>-0.36095244795699499</v>
      </c>
      <c r="G99" s="36">
        <v>-2.0902495424133801E-2</v>
      </c>
      <c r="H99" s="36">
        <v>0.37810343545650399</v>
      </c>
      <c r="I99" s="36">
        <v>0.28623498821197002</v>
      </c>
      <c r="J99" s="36">
        <v>-0.23108542714111599</v>
      </c>
      <c r="K99" s="36">
        <v>-0.25435519992358302</v>
      </c>
      <c r="L99" s="36"/>
      <c r="M99" s="36">
        <v>3.7026024984248098E-4</v>
      </c>
      <c r="N99" s="36">
        <v>0.134537321536052</v>
      </c>
      <c r="O99" s="36">
        <v>0.23899701724603201</v>
      </c>
      <c r="P99" s="36">
        <v>-0.20858342775747599</v>
      </c>
      <c r="Q99" s="36">
        <v>4.4046740909812497E-2</v>
      </c>
      <c r="R99" s="36">
        <v>0.315804628799637</v>
      </c>
      <c r="S99" s="36">
        <v>5.2912437071550397E-2</v>
      </c>
    </row>
    <row r="100" spans="1:19" x14ac:dyDescent="0.3">
      <c r="A100" s="27" t="s">
        <v>1</v>
      </c>
      <c r="B100" s="36">
        <v>4.38387639448716E-3</v>
      </c>
      <c r="C100" s="36">
        <v>7.5122387801165296E-3</v>
      </c>
      <c r="D100" s="36">
        <v>-1.15771868751677E-2</v>
      </c>
      <c r="E100" s="36">
        <v>0.120737448754039</v>
      </c>
      <c r="F100" s="36">
        <v>0.189428877363126</v>
      </c>
      <c r="G100" s="36"/>
      <c r="H100" s="36">
        <v>-5.0265386556629599E-2</v>
      </c>
      <c r="I100" s="36">
        <v>-0.34706900553662001</v>
      </c>
      <c r="J100" s="36">
        <v>-0.22629247154969101</v>
      </c>
      <c r="K100" s="36">
        <v>-0.15365908820715601</v>
      </c>
      <c r="L100" s="36">
        <v>-0.14657653465855899</v>
      </c>
      <c r="M100" s="36">
        <v>0.10196124331306999</v>
      </c>
      <c r="N100" s="36">
        <v>0.27248056387825198</v>
      </c>
      <c r="O100" s="36">
        <v>0.35152232031147501</v>
      </c>
      <c r="P100" s="36">
        <v>2.8348122298694899E-2</v>
      </c>
      <c r="Q100" s="36">
        <v>7.6308138162617001E-2</v>
      </c>
      <c r="R100" s="36">
        <v>6.3069477948487399E-2</v>
      </c>
      <c r="S100" s="36">
        <v>-1.37114725133293E-2</v>
      </c>
    </row>
    <row r="101" spans="1:19" x14ac:dyDescent="0.3">
      <c r="A101" s="27" t="s">
        <v>0</v>
      </c>
      <c r="B101" s="36">
        <v>1.37369394866184E-2</v>
      </c>
      <c r="C101" s="36">
        <v>0.14137980247047799</v>
      </c>
      <c r="D101" s="36">
        <v>-2.1558505330330699E-2</v>
      </c>
      <c r="E101" s="36">
        <v>4.53941945757346E-4</v>
      </c>
      <c r="F101" s="36">
        <v>-5.82868309898181E-2</v>
      </c>
      <c r="G101" s="36">
        <v>-0.120744877778621</v>
      </c>
      <c r="H101" s="36">
        <v>3.90066119550493E-2</v>
      </c>
      <c r="I101" s="36">
        <v>0.237114925077164</v>
      </c>
      <c r="J101" s="36">
        <v>-0.12748499423031001</v>
      </c>
      <c r="K101" s="36">
        <v>0.112907101447765</v>
      </c>
      <c r="L101" s="36">
        <v>-0.46839998950994399</v>
      </c>
      <c r="M101" s="36">
        <v>-7.33255109973074E-2</v>
      </c>
      <c r="N101" s="36">
        <v>3.3251598008044399E-2</v>
      </c>
      <c r="O101" s="36"/>
      <c r="P101" s="36">
        <v>9.15098165300368E-2</v>
      </c>
      <c r="Q101" s="36">
        <v>0.105157508623362</v>
      </c>
      <c r="R101" s="36">
        <v>0.17647721637357899</v>
      </c>
      <c r="S101" s="36">
        <v>-0.65654885800789398</v>
      </c>
    </row>
    <row r="102" spans="1:19" x14ac:dyDescent="0.3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</row>
    <row r="103" spans="1:19" x14ac:dyDescent="0.3">
      <c r="A103" s="27" t="s">
        <v>111</v>
      </c>
      <c r="B103" s="27">
        <v>1</v>
      </c>
      <c r="C103" s="27">
        <v>2</v>
      </c>
      <c r="D103" s="27">
        <v>3</v>
      </c>
      <c r="E103" s="27">
        <v>4</v>
      </c>
      <c r="F103" s="27">
        <v>5</v>
      </c>
      <c r="G103" s="27">
        <v>6</v>
      </c>
      <c r="H103" s="27">
        <v>7</v>
      </c>
      <c r="I103" s="27">
        <v>8</v>
      </c>
      <c r="J103" s="27">
        <v>9</v>
      </c>
      <c r="K103" s="27">
        <v>10</v>
      </c>
      <c r="L103" s="27">
        <v>11</v>
      </c>
      <c r="M103" s="27">
        <v>12</v>
      </c>
      <c r="N103" s="27">
        <v>13</v>
      </c>
      <c r="O103" s="27">
        <v>14</v>
      </c>
      <c r="P103" s="27">
        <v>15</v>
      </c>
      <c r="Q103" s="27">
        <v>16</v>
      </c>
      <c r="R103" s="27">
        <v>17</v>
      </c>
      <c r="S103" s="27">
        <v>18</v>
      </c>
    </row>
    <row r="104" spans="1:19" x14ac:dyDescent="0.3">
      <c r="A104" s="27" t="s">
        <v>31</v>
      </c>
      <c r="B104" s="36">
        <v>-5.0047530244509914E-3</v>
      </c>
      <c r="C104" s="36">
        <v>-2.568210428019874E-2</v>
      </c>
      <c r="D104" s="36">
        <v>-9.9402066395280861E-2</v>
      </c>
      <c r="E104" s="36">
        <v>4.0244817295767676E-2</v>
      </c>
      <c r="F104" s="36">
        <v>-6.6774496725419352E-2</v>
      </c>
      <c r="G104" s="36">
        <v>-7.6600841504752562E-2</v>
      </c>
      <c r="H104" s="36">
        <v>-6.549379294308573E-2</v>
      </c>
      <c r="I104" s="36">
        <v>-1.6590507097111813E-2</v>
      </c>
      <c r="J104" s="36">
        <v>8.1166559460718705E-3</v>
      </c>
      <c r="K104" s="36">
        <v>2.9043126911811937E-2</v>
      </c>
      <c r="L104" s="36">
        <v>4.2196666002777251E-2</v>
      </c>
      <c r="M104" s="36">
        <v>-5.1171608371138946E-2</v>
      </c>
      <c r="N104" s="36"/>
      <c r="O104" s="36">
        <v>-3.9106683489212778E-2</v>
      </c>
      <c r="P104" s="36">
        <v>0.13846392320982812</v>
      </c>
      <c r="Q104" s="36">
        <v>0.16361095496734884</v>
      </c>
      <c r="R104" s="36">
        <v>-0.12530976083924769</v>
      </c>
      <c r="S104" s="36">
        <v>-2.5383003755374368E-2</v>
      </c>
    </row>
    <row r="105" spans="1:19" x14ac:dyDescent="0.3">
      <c r="A105" s="27" t="s">
        <v>30</v>
      </c>
      <c r="B105" s="36">
        <v>8.0584444672440775E-2</v>
      </c>
      <c r="C105" s="36">
        <v>-5.8438255605817627E-2</v>
      </c>
      <c r="D105" s="36">
        <v>4.5123366739250492E-2</v>
      </c>
      <c r="E105" s="36">
        <v>5.3123040926330113E-2</v>
      </c>
      <c r="F105" s="36">
        <v>-7.1803163853967497E-2</v>
      </c>
      <c r="G105" s="36">
        <v>2.056206192713269E-2</v>
      </c>
      <c r="H105" s="36">
        <v>0.13954548866154051</v>
      </c>
      <c r="I105" s="36">
        <v>-3.6898461704914343E-2</v>
      </c>
      <c r="J105" s="36">
        <v>-7.4016198263377894E-2</v>
      </c>
      <c r="K105" s="36">
        <v>-1.669923931882784E-2</v>
      </c>
      <c r="L105" s="36">
        <v>0.17676414763543125</v>
      </c>
      <c r="M105" s="36">
        <v>-9.0860411712136123E-3</v>
      </c>
      <c r="N105" s="36">
        <v>9.2364390880919495E-2</v>
      </c>
      <c r="O105" s="36"/>
      <c r="P105" s="36">
        <v>2.2863487688282988E-2</v>
      </c>
      <c r="Q105" s="36">
        <v>-3.8462801830802E-3</v>
      </c>
      <c r="R105" s="36">
        <v>1.1935588407738828E-2</v>
      </c>
      <c r="S105" s="36">
        <v>4.6138321305916066E-2</v>
      </c>
    </row>
    <row r="106" spans="1:19" x14ac:dyDescent="0.3">
      <c r="A106" s="27" t="s">
        <v>29</v>
      </c>
      <c r="B106" s="36">
        <v>3.2181895932855034E-3</v>
      </c>
      <c r="C106" s="36">
        <v>0.22459452195534543</v>
      </c>
      <c r="D106" s="36">
        <v>0.10248081984771955</v>
      </c>
      <c r="E106" s="36">
        <v>1.4848922936254189E-2</v>
      </c>
      <c r="F106" s="36">
        <v>6.0230418531585818E-2</v>
      </c>
      <c r="G106" s="36">
        <v>-9.4622056277237965E-2</v>
      </c>
      <c r="H106" s="36">
        <v>0.15113225214038217</v>
      </c>
      <c r="I106" s="36">
        <v>1.6835953120578239E-2</v>
      </c>
      <c r="J106" s="36">
        <v>3.7782710844653053E-2</v>
      </c>
      <c r="K106" s="36"/>
      <c r="L106" s="36">
        <v>3.282941276514352E-2</v>
      </c>
      <c r="M106" s="36">
        <v>-6.3620071215512303E-3</v>
      </c>
      <c r="N106" s="36">
        <v>3.3564349310496323E-2</v>
      </c>
      <c r="O106" s="36">
        <v>5.8478962767942261E-2</v>
      </c>
      <c r="P106" s="36">
        <v>-0.12344384336441398</v>
      </c>
      <c r="Q106" s="36">
        <v>-4.886427325517944E-2</v>
      </c>
      <c r="R106" s="36">
        <v>0.16178814136717642</v>
      </c>
      <c r="S106" s="36">
        <v>5.3451126509008066E-2</v>
      </c>
    </row>
    <row r="107" spans="1:19" x14ac:dyDescent="0.3">
      <c r="A107" s="27" t="s">
        <v>28</v>
      </c>
      <c r="B107" s="36">
        <v>4.526813328830042E-2</v>
      </c>
      <c r="C107" s="36">
        <v>0.13542500198698004</v>
      </c>
      <c r="D107" s="36">
        <v>-0.1149694546972972</v>
      </c>
      <c r="E107" s="36">
        <v>7.4891450511491847E-2</v>
      </c>
      <c r="F107" s="36">
        <v>-8.3750522142889791E-2</v>
      </c>
      <c r="G107" s="36">
        <v>4.1601311102760032E-2</v>
      </c>
      <c r="H107" s="36"/>
      <c r="I107" s="36">
        <v>7.1601470433751563E-2</v>
      </c>
      <c r="J107" s="36">
        <v>-1.5708460518195643E-2</v>
      </c>
      <c r="K107" s="36">
        <v>6.5139513426022602E-2</v>
      </c>
      <c r="L107" s="36">
        <v>0.15333948462434827</v>
      </c>
      <c r="M107" s="36">
        <v>-5.2556506519932714E-4</v>
      </c>
      <c r="N107" s="36">
        <v>1.6550136558222534E-2</v>
      </c>
      <c r="O107" s="36">
        <v>8.4721281284891412E-2</v>
      </c>
      <c r="P107" s="36">
        <v>4.9850327007016346E-2</v>
      </c>
      <c r="Q107" s="36">
        <v>-0.12052630824782945</v>
      </c>
      <c r="R107" s="36"/>
      <c r="S107" s="36">
        <v>0.39826399701719351</v>
      </c>
    </row>
    <row r="108" spans="1:19" x14ac:dyDescent="0.3">
      <c r="A108" s="27" t="s">
        <v>27</v>
      </c>
      <c r="B108" s="36">
        <v>-1.4854037790918061E-2</v>
      </c>
      <c r="C108" s="36">
        <v>1.8018923064955204E-2</v>
      </c>
      <c r="D108" s="36">
        <v>0.10112647876123912</v>
      </c>
      <c r="E108" s="36">
        <v>-7.1379380389666319E-2</v>
      </c>
      <c r="F108" s="36">
        <v>1.1718132107898726E-2</v>
      </c>
      <c r="G108" s="36">
        <v>-1.9247041862740736E-2</v>
      </c>
      <c r="H108" s="36">
        <v>-7.0173715388359786E-2</v>
      </c>
      <c r="I108" s="36">
        <v>-5.4074962180460123E-2</v>
      </c>
      <c r="J108" s="36">
        <v>0.12418532868794532</v>
      </c>
      <c r="K108" s="36">
        <v>1.6235924787206236E-2</v>
      </c>
      <c r="L108" s="36">
        <v>3.1117435695696187E-2</v>
      </c>
      <c r="M108" s="36">
        <v>0.11256456420045954</v>
      </c>
      <c r="N108" s="36"/>
      <c r="O108" s="36">
        <v>-1.4115701540844915E-2</v>
      </c>
      <c r="P108" s="36">
        <v>0.14047757600163444</v>
      </c>
      <c r="Q108" s="36">
        <v>-9.472611807100656E-2</v>
      </c>
      <c r="R108" s="36">
        <v>8.4268432451161834E-2</v>
      </c>
      <c r="S108" s="36">
        <v>1.413452612736996E-2</v>
      </c>
    </row>
    <row r="109" spans="1:19" x14ac:dyDescent="0.3">
      <c r="A109" s="27" t="s">
        <v>26</v>
      </c>
      <c r="B109" s="36">
        <v>-9.5035450633195753E-2</v>
      </c>
      <c r="C109" s="36">
        <v>3.3094214458714535E-2</v>
      </c>
      <c r="D109" s="36">
        <v>-9.5951992042152337E-3</v>
      </c>
      <c r="E109" s="36">
        <v>0.12682922937259727</v>
      </c>
      <c r="F109" s="36">
        <v>7.6063493114061492E-2</v>
      </c>
      <c r="G109" s="36">
        <v>-9.2230329602404473E-2</v>
      </c>
      <c r="H109" s="36">
        <v>0.1052956274789239</v>
      </c>
      <c r="I109" s="36">
        <v>4.7372245252772623E-2</v>
      </c>
      <c r="J109" s="36">
        <v>-0.19252841209783828</v>
      </c>
      <c r="K109" s="36">
        <v>1.2429666116160672E-2</v>
      </c>
      <c r="L109" s="36">
        <v>-0.21071632864256887</v>
      </c>
      <c r="M109" s="36">
        <v>-5.1634162682290957E-3</v>
      </c>
      <c r="N109" s="36">
        <v>-6.3959160823220743E-3</v>
      </c>
      <c r="O109" s="36"/>
      <c r="P109" s="36">
        <v>1.3773720641006652E-2</v>
      </c>
      <c r="Q109" s="36">
        <v>0.14768005624264283</v>
      </c>
      <c r="R109" s="36">
        <v>4.5533067107205553E-2</v>
      </c>
      <c r="S109" s="36">
        <v>-3.3444420721918553E-3</v>
      </c>
    </row>
    <row r="110" spans="1:19" x14ac:dyDescent="0.3">
      <c r="A110" s="27" t="s">
        <v>25</v>
      </c>
      <c r="B110" s="36">
        <v>-8.1472502532019389E-2</v>
      </c>
      <c r="C110" s="36">
        <v>5.180257233471728E-2</v>
      </c>
      <c r="D110" s="36">
        <v>-2.8194142415217401E-2</v>
      </c>
      <c r="E110" s="36">
        <v>6.3785436381618654E-2</v>
      </c>
      <c r="F110" s="36">
        <v>-2.5736796985401499E-2</v>
      </c>
      <c r="G110" s="36">
        <v>3.4396844196939837E-3</v>
      </c>
      <c r="H110" s="36">
        <v>-6.8040687709073719E-2</v>
      </c>
      <c r="I110" s="36">
        <v>-0.14368564603248943</v>
      </c>
      <c r="J110" s="36">
        <v>-0.14170974591619648</v>
      </c>
      <c r="K110" s="36"/>
      <c r="L110" s="36">
        <v>0.10525713858653632</v>
      </c>
      <c r="M110" s="36">
        <v>3.048526973510125E-2</v>
      </c>
      <c r="N110" s="36">
        <v>3.4930031504196786E-3</v>
      </c>
      <c r="O110" s="36">
        <v>-5.8330914931498591E-2</v>
      </c>
      <c r="P110" s="36">
        <v>8.7204879536021254E-2</v>
      </c>
      <c r="Q110" s="36">
        <v>9.8516004428708271E-3</v>
      </c>
      <c r="R110" s="36"/>
      <c r="S110" s="36">
        <v>0.1060612499841985</v>
      </c>
    </row>
    <row r="111" spans="1:19" x14ac:dyDescent="0.3">
      <c r="A111" s="27" t="s">
        <v>24</v>
      </c>
      <c r="B111" s="36">
        <v>4.1606193098888154E-2</v>
      </c>
      <c r="C111" s="36">
        <v>9.3008931306645375E-3</v>
      </c>
      <c r="D111" s="36">
        <v>-4.401358388237233E-2</v>
      </c>
      <c r="E111" s="36">
        <v>-2.3026958804843487E-2</v>
      </c>
      <c r="F111" s="36">
        <v>-0.11694002637248249</v>
      </c>
      <c r="G111" s="36">
        <v>-5.0935899485548934E-4</v>
      </c>
      <c r="H111" s="36">
        <v>-5.3405805239786504E-2</v>
      </c>
      <c r="I111" s="36">
        <v>-6.6016687201290045E-2</v>
      </c>
      <c r="J111" s="36"/>
      <c r="K111" s="36">
        <v>4.1566624070170977E-2</v>
      </c>
      <c r="L111" s="36">
        <v>-0.18145110471784079</v>
      </c>
      <c r="M111" s="36">
        <v>8.2264510086452775E-2</v>
      </c>
      <c r="N111" s="36">
        <v>0.20955515346826917</v>
      </c>
      <c r="O111" s="36">
        <v>3.2479092569166111E-2</v>
      </c>
      <c r="P111" s="36">
        <v>-2.4606916910692087E-2</v>
      </c>
      <c r="Q111" s="36">
        <v>9.2928694027515149E-2</v>
      </c>
      <c r="R111" s="36">
        <v>8.293950360696295E-2</v>
      </c>
      <c r="S111" s="36">
        <v>-5.1266009603681655E-3</v>
      </c>
    </row>
    <row r="112" spans="1:19" x14ac:dyDescent="0.3">
      <c r="A112" s="27" t="s">
        <v>23</v>
      </c>
      <c r="B112" s="36">
        <v>-2.2353395510152127E-2</v>
      </c>
      <c r="C112" s="36">
        <v>5.0849039511289634E-2</v>
      </c>
      <c r="D112" s="36">
        <v>6.1054806368449094E-2</v>
      </c>
      <c r="E112" s="36">
        <v>-5.4194584690935143E-3</v>
      </c>
      <c r="F112" s="36">
        <v>-5.2903765999390735E-3</v>
      </c>
      <c r="G112" s="36">
        <v>2.5903227106687486E-2</v>
      </c>
      <c r="H112" s="36">
        <v>9.3075260772273349E-2</v>
      </c>
      <c r="I112" s="36">
        <v>4.6552348894828718E-2</v>
      </c>
      <c r="J112" s="36"/>
      <c r="K112" s="36">
        <v>-1.9365709369357921E-2</v>
      </c>
      <c r="L112" s="36">
        <v>0.17079638896447863</v>
      </c>
      <c r="M112" s="36">
        <v>-5.981058314477767E-2</v>
      </c>
      <c r="N112" s="36">
        <v>-2.276029396745554E-2</v>
      </c>
      <c r="O112" s="36">
        <v>-3.7026097445922931E-2</v>
      </c>
      <c r="P112" s="36">
        <v>8.9307536806890214E-2</v>
      </c>
      <c r="Q112" s="36">
        <v>6.9886250843133435E-2</v>
      </c>
      <c r="R112" s="36">
        <v>4.6474703961909926E-2</v>
      </c>
      <c r="S112" s="36">
        <v>-0.18133355444208091</v>
      </c>
    </row>
    <row r="113" spans="1:19" x14ac:dyDescent="0.3">
      <c r="A113" s="27" t="s">
        <v>22</v>
      </c>
      <c r="B113" s="36">
        <v>-6.0750084550828767E-2</v>
      </c>
      <c r="C113" s="36">
        <v>-3.9507346109689409E-2</v>
      </c>
      <c r="D113" s="36">
        <v>-5.9868077840575986E-3</v>
      </c>
      <c r="E113" s="36">
        <v>2.6588657525721083E-2</v>
      </c>
      <c r="F113" s="36">
        <v>-0.1716645033726652</v>
      </c>
      <c r="G113" s="36">
        <v>-8.1848651254579532E-2</v>
      </c>
      <c r="H113" s="36">
        <v>-0.13120746464253943</v>
      </c>
      <c r="I113" s="36">
        <v>5.2615792609847032E-3</v>
      </c>
      <c r="J113" s="36"/>
      <c r="K113" s="36">
        <v>-5.9668157325111368E-2</v>
      </c>
      <c r="L113" s="36">
        <v>-0.20848869571923362</v>
      </c>
      <c r="M113" s="36">
        <v>-6.3353070249014903E-2</v>
      </c>
      <c r="N113" s="36">
        <v>0.12817631844117425</v>
      </c>
      <c r="O113" s="36">
        <v>3.5962205707777153E-2</v>
      </c>
      <c r="P113" s="36">
        <v>-0.11368981186295395</v>
      </c>
      <c r="Q113" s="36">
        <v>9.4836501751643099E-2</v>
      </c>
      <c r="R113" s="36">
        <v>0.15144306246730965</v>
      </c>
      <c r="S113" s="36">
        <v>-8.6567634169780347E-2</v>
      </c>
    </row>
    <row r="114" spans="1:19" x14ac:dyDescent="0.3">
      <c r="A114" s="27" t="s">
        <v>21</v>
      </c>
      <c r="B114" s="36">
        <v>-2.5402368841657633E-4</v>
      </c>
      <c r="C114" s="36">
        <v>0.12093448444412414</v>
      </c>
      <c r="D114" s="36">
        <v>-0.10618693155283453</v>
      </c>
      <c r="E114" s="36">
        <v>-3.6114428571746758E-2</v>
      </c>
      <c r="F114" s="36">
        <v>2.8144522127196096E-2</v>
      </c>
      <c r="G114" s="36"/>
      <c r="H114" s="36">
        <v>-7.8103576733323396E-2</v>
      </c>
      <c r="I114" s="36">
        <v>-5.8878338167664638E-3</v>
      </c>
      <c r="J114" s="36">
        <v>-2.6231275811731257E-2</v>
      </c>
      <c r="K114" s="36">
        <v>-4.0809055681523335E-2</v>
      </c>
      <c r="L114" s="36">
        <v>0.13340445712059124</v>
      </c>
      <c r="M114" s="36">
        <v>-8.5372648285097514E-3</v>
      </c>
      <c r="N114" s="36">
        <v>0.12008335687392986</v>
      </c>
      <c r="O114" s="36">
        <v>1.4548277072539521E-3</v>
      </c>
      <c r="P114" s="36">
        <v>0.16002490166540981</v>
      </c>
      <c r="Q114" s="36">
        <v>0.10469640224877654</v>
      </c>
      <c r="R114" s="36">
        <v>-1.6642180273603174E-2</v>
      </c>
      <c r="S114" s="36">
        <v>-4.6099346867918375E-2</v>
      </c>
    </row>
    <row r="115" spans="1:19" x14ac:dyDescent="0.3">
      <c r="A115" s="27" t="s">
        <v>20</v>
      </c>
      <c r="B115" s="36">
        <v>-8.9172971947832844E-3</v>
      </c>
      <c r="C115" s="36">
        <v>2.078335794990023E-2</v>
      </c>
      <c r="D115" s="36">
        <v>7.7336169257930399E-3</v>
      </c>
      <c r="E115" s="36">
        <v>-7.309389313142077E-2</v>
      </c>
      <c r="F115" s="36">
        <v>6.9099920540111631E-2</v>
      </c>
      <c r="G115" s="36">
        <v>-0.34450178324321734</v>
      </c>
      <c r="H115" s="36">
        <v>-4.3329327599728316E-2</v>
      </c>
      <c r="I115" s="36">
        <v>-0.10024016569094729</v>
      </c>
      <c r="J115" s="36">
        <v>-1.3124187638361678E-2</v>
      </c>
      <c r="K115" s="36">
        <v>-5.0956210406909841E-2</v>
      </c>
      <c r="L115" s="36">
        <v>2.2201488950118854E-2</v>
      </c>
      <c r="M115" s="36">
        <v>6.8760000571989222E-2</v>
      </c>
      <c r="N115" s="36">
        <v>-5.094271101584797E-2</v>
      </c>
      <c r="O115" s="36"/>
      <c r="P115" s="36">
        <v>0.10409190386775466</v>
      </c>
      <c r="Q115" s="36">
        <v>0.16108300647379076</v>
      </c>
      <c r="R115" s="36">
        <v>0.12539228178855982</v>
      </c>
      <c r="S115" s="36">
        <v>2.8509302234509981E-2</v>
      </c>
    </row>
    <row r="116" spans="1:19" x14ac:dyDescent="0.3">
      <c r="A116" s="27" t="s">
        <v>19</v>
      </c>
      <c r="B116" s="36">
        <v>9.0771126695191356E-2</v>
      </c>
      <c r="C116" s="36">
        <v>-9.3497129740660392E-2</v>
      </c>
      <c r="D116" s="36">
        <v>0.14490038060130753</v>
      </c>
      <c r="E116" s="36">
        <v>-5.3621660406114541E-3</v>
      </c>
      <c r="F116" s="36">
        <v>3.1145281895657569E-2</v>
      </c>
      <c r="G116" s="36"/>
      <c r="H116" s="36">
        <v>-4.4406125894558335E-2</v>
      </c>
      <c r="I116" s="36">
        <v>1.1852738753514783E-2</v>
      </c>
      <c r="J116" s="36">
        <v>-3.6227614659363853E-3</v>
      </c>
      <c r="K116" s="36">
        <v>0.11250845107308369</v>
      </c>
      <c r="L116" s="36">
        <v>6.042075666034318E-3</v>
      </c>
      <c r="M116" s="36">
        <v>9.4352083276640311E-2</v>
      </c>
      <c r="N116" s="36">
        <v>-0.1083170863276279</v>
      </c>
      <c r="O116" s="36">
        <v>0.15012173150997471</v>
      </c>
      <c r="P116" s="36">
        <v>7.0741058467581636E-2</v>
      </c>
      <c r="Q116" s="36">
        <v>6.5971284350143058E-2</v>
      </c>
      <c r="R116" s="36">
        <v>3.2715436234317344E-2</v>
      </c>
      <c r="S116" s="36">
        <v>0.12624714331979364</v>
      </c>
    </row>
    <row r="117" spans="1:19" x14ac:dyDescent="0.3">
      <c r="A117" s="27" t="s">
        <v>18</v>
      </c>
      <c r="B117" s="36">
        <v>-0.11977686095128655</v>
      </c>
      <c r="C117" s="36">
        <v>5.6255185829038106E-3</v>
      </c>
      <c r="D117" s="36">
        <v>0.1829003042151322</v>
      </c>
      <c r="E117" s="36">
        <v>-0.10635131360513179</v>
      </c>
      <c r="F117" s="36">
        <v>1.3264882434357979E-2</v>
      </c>
      <c r="G117" s="36">
        <v>-1.2077148171672896E-2</v>
      </c>
      <c r="H117" s="36">
        <v>-8.1159274952124355E-2</v>
      </c>
      <c r="I117" s="36">
        <v>4.5199477311304907E-2</v>
      </c>
      <c r="J117" s="36">
        <v>-0.25141472403344461</v>
      </c>
      <c r="K117" s="36">
        <v>-9.0362447327679479E-2</v>
      </c>
      <c r="L117" s="36">
        <v>-4.0587831187534597E-2</v>
      </c>
      <c r="M117" s="36">
        <v>0.14360976990815957</v>
      </c>
      <c r="N117" s="36">
        <v>5.7621567655016326E-3</v>
      </c>
      <c r="O117" s="36"/>
      <c r="P117" s="36">
        <v>9.6211124459820205E-2</v>
      </c>
      <c r="Q117" s="36">
        <v>1.1926388870792471E-2</v>
      </c>
      <c r="R117" s="36">
        <v>-7.9550458130406371E-2</v>
      </c>
      <c r="S117" s="36">
        <v>-4.8884333111930314E-2</v>
      </c>
    </row>
    <row r="118" spans="1:19" x14ac:dyDescent="0.3">
      <c r="A118" s="27" t="s">
        <v>17</v>
      </c>
      <c r="B118" s="36">
        <v>-6.0527464041478726E-2</v>
      </c>
      <c r="C118" s="36">
        <v>-1.1361545061638167E-2</v>
      </c>
      <c r="D118" s="36">
        <v>1.7327892998510657E-2</v>
      </c>
      <c r="E118" s="36">
        <v>3.0493701597177306E-2</v>
      </c>
      <c r="F118" s="36">
        <v>1.1760496222998107E-2</v>
      </c>
      <c r="G118" s="36">
        <v>-9.1904412528998562E-3</v>
      </c>
      <c r="H118" s="36">
        <v>4.1921237325760074E-4</v>
      </c>
      <c r="I118" s="36">
        <v>6.5937245860870908E-2</v>
      </c>
      <c r="J118" s="36">
        <v>-3.0608501934870313E-2</v>
      </c>
      <c r="K118" s="36">
        <v>-4.9062959615994821E-2</v>
      </c>
      <c r="L118" s="36"/>
      <c r="M118" s="36">
        <v>0.11260055500297307</v>
      </c>
      <c r="N118" s="36">
        <v>-6.4796243475595261E-2</v>
      </c>
      <c r="O118" s="36">
        <v>4.5011473580746086E-2</v>
      </c>
      <c r="P118" s="36">
        <v>6.5098679293459555E-2</v>
      </c>
      <c r="Q118" s="36">
        <v>-2.6771126016991522E-2</v>
      </c>
      <c r="R118" s="36">
        <v>3.3833832648207905E-2</v>
      </c>
      <c r="S118" s="36">
        <v>0.15297620971505504</v>
      </c>
    </row>
    <row r="119" spans="1:19" x14ac:dyDescent="0.3">
      <c r="A119" s="27" t="s">
        <v>16</v>
      </c>
      <c r="B119" s="36">
        <v>-5.6203333111399828E-2</v>
      </c>
      <c r="C119" s="36">
        <v>7.2456099394437812E-2</v>
      </c>
      <c r="D119" s="36">
        <v>-0.25375341299710785</v>
      </c>
      <c r="E119" s="36">
        <v>0.11802239724098497</v>
      </c>
      <c r="F119" s="36">
        <v>7.842601249798976E-3</v>
      </c>
      <c r="G119" s="36">
        <v>3.3871817564032979E-2</v>
      </c>
      <c r="H119" s="36">
        <v>-2.2004196167596364E-2</v>
      </c>
      <c r="I119" s="36"/>
      <c r="J119" s="36">
        <v>4.7991047685052114E-2</v>
      </c>
      <c r="K119" s="36">
        <v>-8.7684691628213254E-2</v>
      </c>
      <c r="L119" s="36">
        <v>2.792698255520257E-3</v>
      </c>
      <c r="M119" s="36">
        <v>4.6478826624471517E-2</v>
      </c>
      <c r="N119" s="36">
        <v>-5.1283853833195897E-3</v>
      </c>
      <c r="O119" s="36">
        <v>6.5570905247076997E-2</v>
      </c>
      <c r="P119" s="36">
        <v>-0.15363803540310317</v>
      </c>
      <c r="Q119" s="36">
        <v>3.668007598729963E-2</v>
      </c>
      <c r="R119" s="36">
        <v>-8.0019206031153464E-2</v>
      </c>
      <c r="S119" s="36">
        <v>7.9711958188981649E-2</v>
      </c>
    </row>
    <row r="120" spans="1:19" x14ac:dyDescent="0.3">
      <c r="A120" s="27" t="s">
        <v>15</v>
      </c>
      <c r="B120" s="36">
        <v>-3.991316268891331E-2</v>
      </c>
      <c r="C120" s="36">
        <v>-7.5722764070574808E-3</v>
      </c>
      <c r="D120" s="36">
        <v>-3.141068917617356E-2</v>
      </c>
      <c r="E120" s="36">
        <v>-5.1000638306033859E-2</v>
      </c>
      <c r="F120" s="36">
        <v>-7.0498150602061752E-3</v>
      </c>
      <c r="G120" s="36">
        <v>0.13043644151006939</v>
      </c>
      <c r="H120" s="36">
        <v>2.4788371889974625E-2</v>
      </c>
      <c r="I120" s="36"/>
      <c r="J120" s="36">
        <v>7.7702597230480987E-3</v>
      </c>
      <c r="K120" s="36">
        <v>-4.5692996242418529E-2</v>
      </c>
      <c r="L120" s="36">
        <v>7.4583599213312105E-2</v>
      </c>
      <c r="M120" s="36">
        <v>2.0567604894651616E-2</v>
      </c>
      <c r="N120" s="36">
        <v>-5.0951472576103073E-2</v>
      </c>
      <c r="O120" s="36">
        <v>8.5702199188381442E-2</v>
      </c>
      <c r="P120" s="36">
        <v>8.0331527198699543E-2</v>
      </c>
      <c r="Q120" s="36">
        <v>-5.6793378957694853E-2</v>
      </c>
      <c r="R120" s="36">
        <v>6.4471296244625304E-2</v>
      </c>
      <c r="S120" s="36">
        <v>0.16763484341836221</v>
      </c>
    </row>
    <row r="121" spans="1:19" x14ac:dyDescent="0.3">
      <c r="A121" s="27" t="s">
        <v>14</v>
      </c>
      <c r="B121" s="36">
        <v>-2.2957317763911331E-2</v>
      </c>
      <c r="C121" s="36">
        <v>-0.27290154272166206</v>
      </c>
      <c r="D121" s="36">
        <v>3.3593914153069317E-2</v>
      </c>
      <c r="E121" s="36">
        <v>6.5791134848541918E-2</v>
      </c>
      <c r="F121" s="36">
        <v>-0.18170329941208785</v>
      </c>
      <c r="G121" s="36">
        <v>5.766008882048991E-2</v>
      </c>
      <c r="H121" s="36"/>
      <c r="I121" s="36">
        <v>-5.5625318474424784E-2</v>
      </c>
      <c r="J121" s="36">
        <v>-0.10483614811333901</v>
      </c>
      <c r="K121" s="36">
        <v>-5.7831186259592646E-2</v>
      </c>
      <c r="L121" s="36">
        <v>6.6214750692539487E-2</v>
      </c>
      <c r="M121" s="36">
        <v>0.1133222811669866</v>
      </c>
      <c r="N121" s="36">
        <v>0.11602123292057924</v>
      </c>
      <c r="O121" s="36">
        <v>-9.6291506056410906E-3</v>
      </c>
      <c r="P121" s="36">
        <v>-8.6722552505646922E-2</v>
      </c>
      <c r="Q121" s="36">
        <v>0.10767905928822172</v>
      </c>
      <c r="R121" s="36">
        <v>9.2737065648543053E-3</v>
      </c>
      <c r="S121" s="36">
        <v>5.6020659649982036E-3</v>
      </c>
    </row>
    <row r="122" spans="1:19" x14ac:dyDescent="0.3">
      <c r="A122" s="27" t="s">
        <v>13</v>
      </c>
      <c r="B122" s="36">
        <v>2.7509961730402634E-2</v>
      </c>
      <c r="C122" s="36">
        <v>1.1835834277144191E-2</v>
      </c>
      <c r="D122" s="36">
        <v>-7.781042764255809E-3</v>
      </c>
      <c r="E122" s="36">
        <v>-9.1363868193444039E-2</v>
      </c>
      <c r="F122" s="36">
        <v>5.7504803912769804E-2</v>
      </c>
      <c r="G122" s="36"/>
      <c r="H122" s="36">
        <v>-1.4679078543155715E-2</v>
      </c>
      <c r="I122" s="36">
        <v>-2.4224385653931018E-2</v>
      </c>
      <c r="J122" s="36">
        <v>-2.0583680990003871E-2</v>
      </c>
      <c r="K122" s="36">
        <v>9.5766808963991021E-2</v>
      </c>
      <c r="L122" s="36">
        <v>7.1542000159555572E-2</v>
      </c>
      <c r="M122" s="36">
        <v>-4.8376330800878969E-2</v>
      </c>
      <c r="N122" s="36">
        <v>-5.4723005226043619E-2</v>
      </c>
      <c r="O122" s="36">
        <v>7.5949087197431944E-2</v>
      </c>
      <c r="P122" s="36">
        <v>2.432433900597596E-2</v>
      </c>
      <c r="Q122" s="36">
        <v>1.8828475330505284E-2</v>
      </c>
      <c r="R122" s="36">
        <v>2.0225961678830173E-2</v>
      </c>
      <c r="S122" s="36">
        <v>4.7028969535079776E-2</v>
      </c>
    </row>
    <row r="123" spans="1:19" x14ac:dyDescent="0.3">
      <c r="A123" s="27" t="s">
        <v>12</v>
      </c>
      <c r="B123" s="36">
        <v>2.2466367451114234E-2</v>
      </c>
      <c r="C123" s="36">
        <v>-0.20752788507649553</v>
      </c>
      <c r="D123" s="36">
        <v>-3.9758690093799377E-3</v>
      </c>
      <c r="E123" s="36">
        <v>-9.9699396640929971E-2</v>
      </c>
      <c r="F123" s="36">
        <v>-6.3565783766001735E-2</v>
      </c>
      <c r="G123" s="36">
        <v>-0.14356073604629949</v>
      </c>
      <c r="H123" s="36">
        <v>-3.195728856649506E-2</v>
      </c>
      <c r="I123" s="36">
        <v>4.0542807827675241E-2</v>
      </c>
      <c r="J123" s="36">
        <v>-7.3875975837045277E-2</v>
      </c>
      <c r="K123" s="36">
        <v>-5.8910938388513599E-2</v>
      </c>
      <c r="L123" s="36"/>
      <c r="M123" s="36">
        <v>-2.1695098560770711E-2</v>
      </c>
      <c r="N123" s="36">
        <v>1.0461964325059935E-2</v>
      </c>
      <c r="O123" s="36">
        <v>7.1297517914473196E-2</v>
      </c>
      <c r="P123" s="36">
        <v>0.12708244366787871</v>
      </c>
      <c r="Q123" s="36">
        <v>-0.1762133697261021</v>
      </c>
      <c r="R123" s="36">
        <v>3.5449546946192255E-2</v>
      </c>
      <c r="S123" s="36">
        <v>4.5305540712489954E-2</v>
      </c>
    </row>
    <row r="124" spans="1:19" x14ac:dyDescent="0.3">
      <c r="A124" s="27" t="s">
        <v>11</v>
      </c>
      <c r="B124" s="36">
        <v>3.3547700033261012E-2</v>
      </c>
      <c r="C124" s="36">
        <v>1.1594000611356649E-2</v>
      </c>
      <c r="D124" s="36">
        <v>-0.12628903379919465</v>
      </c>
      <c r="E124" s="36">
        <v>0.12881652348773251</v>
      </c>
      <c r="F124" s="36">
        <v>-0.25241918817074827</v>
      </c>
      <c r="G124" s="36">
        <v>4.6067336694496155E-2</v>
      </c>
      <c r="H124" s="36"/>
      <c r="I124" s="36">
        <v>-9.6098398671203983E-2</v>
      </c>
      <c r="J124" s="36">
        <v>-5.704548436266093E-2</v>
      </c>
      <c r="K124" s="36">
        <v>-1.8937520722743871E-2</v>
      </c>
      <c r="L124" s="36">
        <v>-5.4782170970264915E-2</v>
      </c>
      <c r="M124" s="36">
        <v>0.1570714855828754</v>
      </c>
      <c r="N124" s="36">
        <v>3.8337278850617329E-2</v>
      </c>
      <c r="O124" s="36">
        <v>-4.7522683466561418E-2</v>
      </c>
      <c r="P124" s="36">
        <v>-0.23235214996494233</v>
      </c>
      <c r="Q124" s="36">
        <v>8.4292068233120035E-2</v>
      </c>
      <c r="R124" s="36">
        <v>-0.33904879620144845</v>
      </c>
      <c r="S124" s="36">
        <v>8.0482260910119133E-2</v>
      </c>
    </row>
    <row r="125" spans="1:19" x14ac:dyDescent="0.3">
      <c r="A125" s="27" t="s">
        <v>10</v>
      </c>
      <c r="B125" s="36">
        <v>2.7073414365716787E-2</v>
      </c>
      <c r="C125" s="36">
        <v>-3.7571725288777641E-2</v>
      </c>
      <c r="D125" s="36">
        <v>-9.8332842213214436E-2</v>
      </c>
      <c r="E125" s="36">
        <v>8.1421478556389981E-2</v>
      </c>
      <c r="F125" s="36">
        <v>1.7334750197365474E-2</v>
      </c>
      <c r="G125" s="36">
        <v>-1.5594064022773888E-2</v>
      </c>
      <c r="H125" s="36">
        <v>-3.3974782337796036E-2</v>
      </c>
      <c r="I125" s="36">
        <v>0.17591646728889179</v>
      </c>
      <c r="J125" s="36">
        <v>7.2852977278949696E-2</v>
      </c>
      <c r="K125" s="36"/>
      <c r="L125" s="36">
        <v>9.2060862558170697E-2</v>
      </c>
      <c r="M125" s="36">
        <v>-0.19269593339860003</v>
      </c>
      <c r="N125" s="36">
        <v>-5.6748301428644812E-3</v>
      </c>
      <c r="O125" s="36">
        <v>-3.6662192548337823E-2</v>
      </c>
      <c r="P125" s="36">
        <v>-0.11422882062741722</v>
      </c>
      <c r="Q125" s="36">
        <v>-0.20455511990705583</v>
      </c>
      <c r="R125" s="36">
        <v>-4.1981343726782097E-2</v>
      </c>
      <c r="S125" s="36">
        <v>-0.40895453036544671</v>
      </c>
    </row>
    <row r="126" spans="1:19" x14ac:dyDescent="0.3">
      <c r="A126" s="27" t="s">
        <v>9</v>
      </c>
      <c r="B126" s="36">
        <v>-6.7309179349238496E-2</v>
      </c>
      <c r="C126" s="36">
        <v>-2.2078316824609437E-2</v>
      </c>
      <c r="D126" s="36">
        <v>-0.25089762234397733</v>
      </c>
      <c r="E126" s="36">
        <v>-2.9449348904822561E-2</v>
      </c>
      <c r="F126" s="36">
        <v>-6.0996903083084961E-2</v>
      </c>
      <c r="G126" s="36">
        <v>-1.9746273321726338E-2</v>
      </c>
      <c r="H126" s="36">
        <v>4.1989316116059876E-2</v>
      </c>
      <c r="I126" s="36">
        <v>-7.2938641749394975E-2</v>
      </c>
      <c r="J126" s="36">
        <v>3.890583302114381E-2</v>
      </c>
      <c r="K126" s="36">
        <v>6.8690823622821612E-2</v>
      </c>
      <c r="L126" s="36">
        <v>4.9934671908059322E-2</v>
      </c>
      <c r="M126" s="36">
        <v>-6.4818866345053322E-2</v>
      </c>
      <c r="N126" s="36">
        <v>0.1334844405372464</v>
      </c>
      <c r="O126" s="36"/>
      <c r="P126" s="36">
        <v>3.6401476416326054E-3</v>
      </c>
      <c r="Q126" s="36">
        <v>-4.2102291464909999E-2</v>
      </c>
      <c r="R126" s="36">
        <v>0.13890475424068482</v>
      </c>
      <c r="S126" s="36">
        <v>-0.11033909435749183</v>
      </c>
    </row>
    <row r="127" spans="1:19" x14ac:dyDescent="0.3">
      <c r="A127" s="27" t="s">
        <v>8</v>
      </c>
      <c r="B127" s="36">
        <v>-4.5128922514290556E-2</v>
      </c>
      <c r="C127" s="36">
        <v>8.2794940443134943E-2</v>
      </c>
      <c r="D127" s="36">
        <v>-7.1629143183665658E-2</v>
      </c>
      <c r="E127" s="36">
        <v>-0.11326238580772886</v>
      </c>
      <c r="F127" s="36">
        <v>3.6931526678655846E-2</v>
      </c>
      <c r="G127" s="36">
        <v>6.3487415904836114E-2</v>
      </c>
      <c r="H127" s="36">
        <v>-2.4527154017040701E-2</v>
      </c>
      <c r="I127" s="36">
        <v>-1.3592045453748501E-2</v>
      </c>
      <c r="J127" s="36"/>
      <c r="K127" s="36">
        <v>-1.7092588260069787E-2</v>
      </c>
      <c r="L127" s="36">
        <v>-0.1353555086250659</v>
      </c>
      <c r="M127" s="36">
        <v>2.8682837669048899E-2</v>
      </c>
      <c r="N127" s="36">
        <v>7.022358458604154E-2</v>
      </c>
      <c r="O127" s="36">
        <v>-0.18206908202577698</v>
      </c>
      <c r="P127" s="36">
        <v>0.13408119279844596</v>
      </c>
      <c r="Q127" s="36">
        <v>-5.2794307754150276E-2</v>
      </c>
      <c r="R127" s="36">
        <v>5.8655987983974242E-3</v>
      </c>
      <c r="S127" s="36">
        <v>2.8546432671961827E-2</v>
      </c>
    </row>
    <row r="128" spans="1:19" x14ac:dyDescent="0.3">
      <c r="A128" s="27" t="s">
        <v>7</v>
      </c>
      <c r="B128" s="36">
        <v>-9.9388416963231987E-2</v>
      </c>
      <c r="C128" s="36">
        <v>9.1825117179250904E-2</v>
      </c>
      <c r="D128" s="36">
        <v>6.6797195779806459E-2</v>
      </c>
      <c r="E128" s="36">
        <v>8.5143698014101599E-2</v>
      </c>
      <c r="F128" s="36">
        <v>0.10225166270905231</v>
      </c>
      <c r="G128" s="36">
        <v>-8.2812793419636113E-2</v>
      </c>
      <c r="H128" s="36">
        <v>4.590362393595894E-2</v>
      </c>
      <c r="I128" s="36">
        <v>-0.16605657816589628</v>
      </c>
      <c r="J128" s="36">
        <v>2.6001888976612323E-2</v>
      </c>
      <c r="K128" s="36"/>
      <c r="L128" s="36">
        <v>-0.24661095039344158</v>
      </c>
      <c r="M128" s="36">
        <v>-2.889913491496103E-2</v>
      </c>
      <c r="N128" s="36">
        <v>0.11484767718708817</v>
      </c>
      <c r="O128" s="36">
        <v>-1.878409682987715E-2</v>
      </c>
      <c r="P128" s="36">
        <v>-0.203353760742842</v>
      </c>
      <c r="Q128" s="36">
        <v>6.3513271167739749E-2</v>
      </c>
      <c r="R128" s="36">
        <v>-2.4238987833950167E-3</v>
      </c>
      <c r="S128" s="36">
        <v>7.6119993128789837E-2</v>
      </c>
    </row>
    <row r="129" spans="1:19" x14ac:dyDescent="0.3">
      <c r="A129" s="27" t="s">
        <v>6</v>
      </c>
      <c r="B129" s="36">
        <v>-4.1090808158530806E-2</v>
      </c>
      <c r="C129" s="36">
        <v>-9.0325561029718018E-2</v>
      </c>
      <c r="D129" s="36">
        <v>-4.6044684158292791E-2</v>
      </c>
      <c r="E129" s="36">
        <v>-4.4891201225553248E-2</v>
      </c>
      <c r="F129" s="36">
        <v>1.7127347512272767E-2</v>
      </c>
      <c r="G129" s="36">
        <v>-2.7149513713593667E-2</v>
      </c>
      <c r="H129" s="36"/>
      <c r="I129" s="36">
        <v>1.4414368852516377E-2</v>
      </c>
      <c r="J129" s="36">
        <v>-3.4529892928451371E-2</v>
      </c>
      <c r="K129" s="36">
        <v>-2.9579534700282149E-2</v>
      </c>
      <c r="L129" s="36">
        <v>2.8078535637049446E-2</v>
      </c>
      <c r="M129" s="36">
        <v>-4.2661684069792098E-3</v>
      </c>
      <c r="N129" s="36">
        <v>7.1781555887406645E-2</v>
      </c>
      <c r="O129" s="36">
        <v>0.11154425034440925</v>
      </c>
      <c r="P129" s="36">
        <v>-2.4700242284110246E-2</v>
      </c>
      <c r="Q129" s="36">
        <v>3.6032615789908455E-2</v>
      </c>
      <c r="R129" s="36">
        <v>3.1583182101549222E-2</v>
      </c>
      <c r="S129" s="36">
        <v>0.1203948268798571</v>
      </c>
    </row>
    <row r="130" spans="1:19" x14ac:dyDescent="0.3">
      <c r="A130" s="27" t="s">
        <v>5</v>
      </c>
      <c r="B130" s="36">
        <v>2.1079845792280064E-2</v>
      </c>
      <c r="C130" s="36">
        <v>-3.1065258502269408E-2</v>
      </c>
      <c r="D130" s="36">
        <v>-5.5312008242630405E-2</v>
      </c>
      <c r="E130" s="36">
        <v>1.5115278174845898E-2</v>
      </c>
      <c r="F130" s="36">
        <v>-0.19178829951477983</v>
      </c>
      <c r="G130" s="36">
        <v>0.1424404772589673</v>
      </c>
      <c r="H130" s="36">
        <v>-5.437201946698055E-3</v>
      </c>
      <c r="I130" s="36">
        <v>1.8329102710211521E-2</v>
      </c>
      <c r="J130" s="36"/>
      <c r="K130" s="36">
        <v>-0.10938663763570071</v>
      </c>
      <c r="L130" s="36">
        <v>1.0310351855174722E-2</v>
      </c>
      <c r="M130" s="36">
        <v>-0.12448393264866736</v>
      </c>
      <c r="N130" s="36">
        <v>1.6001286133521805E-2</v>
      </c>
      <c r="O130" s="36">
        <v>-0.11840990955456018</v>
      </c>
      <c r="P130" s="36">
        <v>1.2936780558186405E-2</v>
      </c>
      <c r="Q130" s="36">
        <v>-8.899384144529339E-2</v>
      </c>
      <c r="R130" s="36">
        <v>-1.6007287424946021E-2</v>
      </c>
      <c r="S130" s="36">
        <v>9.1665832736764055E-2</v>
      </c>
    </row>
    <row r="131" spans="1:19" x14ac:dyDescent="0.3">
      <c r="A131" s="27" t="s">
        <v>4</v>
      </c>
      <c r="B131" s="36">
        <v>9.1340348626437681E-2</v>
      </c>
      <c r="C131" s="36">
        <v>-4.5809022997999889E-2</v>
      </c>
      <c r="D131" s="36">
        <v>6.672382357228801E-2</v>
      </c>
      <c r="E131" s="36">
        <v>-8.6020279349070292E-2</v>
      </c>
      <c r="F131" s="36">
        <v>-4.0457800056750856E-2</v>
      </c>
      <c r="G131" s="36">
        <v>-0.13298200606982266</v>
      </c>
      <c r="H131" s="36">
        <v>7.4415345279786216E-2</v>
      </c>
      <c r="I131" s="36">
        <v>0.13838090966214284</v>
      </c>
      <c r="J131" s="36">
        <v>4.1583951246924766E-2</v>
      </c>
      <c r="K131" s="36">
        <v>0.13466732538635037</v>
      </c>
      <c r="L131" s="36"/>
      <c r="M131" s="36">
        <v>9.4783753225728115E-2</v>
      </c>
      <c r="N131" s="36">
        <v>4.9185115425180448E-2</v>
      </c>
      <c r="O131" s="36">
        <v>0.13587420905093844</v>
      </c>
      <c r="P131" s="36">
        <v>0.10148869206098557</v>
      </c>
      <c r="Q131" s="36">
        <v>1.072094121665026E-2</v>
      </c>
      <c r="R131" s="36">
        <v>-1.5250326005731485E-2</v>
      </c>
      <c r="S131" s="36">
        <v>3.771289365799757E-2</v>
      </c>
    </row>
    <row r="132" spans="1:19" x14ac:dyDescent="0.3">
      <c r="A132" s="27" t="s">
        <v>3</v>
      </c>
      <c r="B132" s="36">
        <v>9.5215939542869082E-3</v>
      </c>
      <c r="C132" s="36">
        <v>-3.1118249518291528E-3</v>
      </c>
      <c r="D132" s="36">
        <v>-2.6265500497762533E-2</v>
      </c>
      <c r="E132" s="36">
        <v>-0.12936031603523623</v>
      </c>
      <c r="F132" s="36">
        <v>-0.1646723437603318</v>
      </c>
      <c r="G132" s="36">
        <v>1.7365916628354277E-2</v>
      </c>
      <c r="H132" s="36">
        <v>2.1020363377822803E-3</v>
      </c>
      <c r="I132" s="36">
        <v>8.4733105276238049E-2</v>
      </c>
      <c r="J132" s="36"/>
      <c r="K132" s="36">
        <v>-5.7232908867555714E-2</v>
      </c>
      <c r="L132" s="36">
        <v>4.3223640673891679E-2</v>
      </c>
      <c r="M132" s="36">
        <v>2.8243579234491865E-2</v>
      </c>
      <c r="N132" s="36">
        <v>0.12856728753275087</v>
      </c>
      <c r="O132" s="36">
        <v>6.4061198165851291E-2</v>
      </c>
      <c r="P132" s="36">
        <v>-5.2697936410256864E-2</v>
      </c>
      <c r="Q132" s="36">
        <v>6.004227714781691E-2</v>
      </c>
      <c r="R132" s="36">
        <v>-3.9341134588053564E-2</v>
      </c>
      <c r="S132" s="36">
        <v>7.5779434939457754E-2</v>
      </c>
    </row>
    <row r="133" spans="1:19" x14ac:dyDescent="0.3">
      <c r="A133" s="27" t="s">
        <v>2</v>
      </c>
      <c r="B133" s="36">
        <v>-2.3317320443238362E-2</v>
      </c>
      <c r="C133" s="36">
        <v>-9.6334458636485459E-3</v>
      </c>
      <c r="D133" s="36">
        <v>2.5790823857362876E-2</v>
      </c>
      <c r="E133" s="36">
        <v>-0.12360856521864401</v>
      </c>
      <c r="F133" s="36">
        <v>-8.9717534988784393E-3</v>
      </c>
      <c r="G133" s="36">
        <v>-7.8008372906272605E-2</v>
      </c>
      <c r="H133" s="36">
        <v>1.7535767639778436E-2</v>
      </c>
      <c r="I133" s="36">
        <v>-3.4951749343875238E-2</v>
      </c>
      <c r="J133" s="36">
        <v>0.10466642853266458</v>
      </c>
      <c r="K133" s="36">
        <v>4.1990693727160001E-3</v>
      </c>
      <c r="L133" s="36"/>
      <c r="M133" s="36">
        <v>-7.4754216600219137E-2</v>
      </c>
      <c r="N133" s="36">
        <v>-0.11366389407623212</v>
      </c>
      <c r="O133" s="36">
        <v>-0.15009255600362781</v>
      </c>
      <c r="P133" s="36">
        <v>-0.10689640343231682</v>
      </c>
      <c r="Q133" s="36">
        <v>-2.5777986921900992E-2</v>
      </c>
      <c r="R133" s="36">
        <v>-0.15994448884367679</v>
      </c>
      <c r="S133" s="36">
        <v>8.1356370287859581E-2</v>
      </c>
    </row>
    <row r="134" spans="1:19" x14ac:dyDescent="0.3">
      <c r="A134" s="27" t="s">
        <v>1</v>
      </c>
      <c r="B134" s="36">
        <v>-6.7257435409606589E-2</v>
      </c>
      <c r="C134" s="36">
        <v>-9.2162347528699382E-2</v>
      </c>
      <c r="D134" s="36">
        <v>6.2045552747019783E-2</v>
      </c>
      <c r="E134" s="36">
        <v>3.6715676512161281E-2</v>
      </c>
      <c r="F134" s="36">
        <v>5.7248811987891515E-2</v>
      </c>
      <c r="G134" s="36"/>
      <c r="H134" s="36">
        <v>1.0546446168622653E-2</v>
      </c>
      <c r="I134" s="36">
        <v>-0.10117407995407891</v>
      </c>
      <c r="J134" s="36">
        <v>2.9907814391184822E-2</v>
      </c>
      <c r="K134" s="36">
        <v>9.0552577051567551E-2</v>
      </c>
      <c r="L134" s="36">
        <v>-6.1769076342206498E-2</v>
      </c>
      <c r="M134" s="36">
        <v>-4.4393472060504029E-2</v>
      </c>
      <c r="N134" s="36">
        <v>4.5050220243296928E-3</v>
      </c>
      <c r="O134" s="36">
        <v>-5.2910714121528611E-2</v>
      </c>
      <c r="P134" s="36">
        <v>-0.13052589028111455</v>
      </c>
      <c r="Q134" s="36">
        <v>-1.8470203945699905E-2</v>
      </c>
      <c r="R134" s="36">
        <v>1.7676939121449183E-2</v>
      </c>
      <c r="S134" s="36">
        <v>-3.0856718973279059E-3</v>
      </c>
    </row>
    <row r="135" spans="1:19" x14ac:dyDescent="0.3">
      <c r="A135" s="27" t="s">
        <v>0</v>
      </c>
      <c r="B135" s="36">
        <v>4.7672421115057271E-3</v>
      </c>
      <c r="C135" s="36">
        <v>-0.11792190766381498</v>
      </c>
      <c r="D135" s="36">
        <v>8.3984075467848973E-2</v>
      </c>
      <c r="E135" s="36">
        <v>3.5965405497062432E-2</v>
      </c>
      <c r="F135" s="36">
        <v>-7.5234980205765821E-3</v>
      </c>
      <c r="G135" s="36">
        <v>6.1539283739154516E-2</v>
      </c>
      <c r="H135" s="36">
        <v>4.0486076718374044E-3</v>
      </c>
      <c r="I135" s="36">
        <v>-5.4378465667783028E-3</v>
      </c>
      <c r="J135" s="36">
        <v>9.741848282405409E-2</v>
      </c>
      <c r="K135" s="36">
        <v>0.18753851402147795</v>
      </c>
      <c r="L135" s="36">
        <v>2.7694474209572794E-3</v>
      </c>
      <c r="M135" s="36">
        <v>6.3182026585494447E-2</v>
      </c>
      <c r="N135" s="36">
        <v>-5.3397789868255753E-2</v>
      </c>
      <c r="O135" s="36"/>
      <c r="P135" s="36">
        <v>8.9449512328757919E-2</v>
      </c>
      <c r="Q135" s="36">
        <v>-5.9654560253837564E-2</v>
      </c>
      <c r="R135" s="36">
        <v>3.7954118486240418E-2</v>
      </c>
      <c r="S135" s="36">
        <v>-7.6472279576812505E-2</v>
      </c>
    </row>
    <row r="137" spans="1:19" x14ac:dyDescent="0.3">
      <c r="A137" s="31" t="s">
        <v>47</v>
      </c>
      <c r="B137" s="31">
        <v>1</v>
      </c>
      <c r="C137" s="31">
        <v>2</v>
      </c>
      <c r="D137" s="31">
        <v>3</v>
      </c>
      <c r="E137" s="31">
        <v>4</v>
      </c>
      <c r="F137" s="31">
        <v>5</v>
      </c>
      <c r="G137" s="31">
        <v>6</v>
      </c>
      <c r="H137" s="31">
        <v>7</v>
      </c>
      <c r="I137" s="31">
        <v>8</v>
      </c>
      <c r="J137" s="31">
        <v>9</v>
      </c>
      <c r="K137" s="31">
        <v>10</v>
      </c>
      <c r="L137" s="31">
        <v>11</v>
      </c>
      <c r="M137" s="31">
        <v>12</v>
      </c>
      <c r="N137" s="31">
        <v>13</v>
      </c>
      <c r="O137" s="31">
        <v>14</v>
      </c>
      <c r="P137" s="31">
        <v>15</v>
      </c>
      <c r="Q137" s="31">
        <v>16</v>
      </c>
      <c r="R137" s="31">
        <v>17</v>
      </c>
      <c r="S137" s="31">
        <v>18</v>
      </c>
    </row>
    <row r="138" spans="1:19" ht="15.6" x14ac:dyDescent="0.3">
      <c r="A138" s="31" t="s">
        <v>31</v>
      </c>
      <c r="B138" s="28" t="s">
        <v>16</v>
      </c>
      <c r="C138" s="28" t="s">
        <v>13</v>
      </c>
      <c r="D138" s="28" t="s">
        <v>14</v>
      </c>
      <c r="E138" s="28" t="s">
        <v>27</v>
      </c>
      <c r="F138" s="28" t="s">
        <v>6</v>
      </c>
      <c r="G138" s="28" t="s">
        <v>4</v>
      </c>
      <c r="H138" s="29" t="s">
        <v>9</v>
      </c>
      <c r="I138" s="28" t="s">
        <v>11</v>
      </c>
      <c r="J138" s="28" t="s">
        <v>4</v>
      </c>
      <c r="K138" s="28" t="s">
        <v>14</v>
      </c>
      <c r="L138" s="33" t="s">
        <v>3</v>
      </c>
      <c r="M138" s="28" t="s">
        <v>15</v>
      </c>
      <c r="N138" s="28" t="s">
        <v>110</v>
      </c>
      <c r="O138" s="30" t="s">
        <v>10</v>
      </c>
      <c r="P138" s="28" t="s">
        <v>22</v>
      </c>
      <c r="Q138" s="28" t="s">
        <v>2</v>
      </c>
      <c r="R138" s="28" t="s">
        <v>30</v>
      </c>
      <c r="S138" s="28" t="s">
        <v>3</v>
      </c>
    </row>
    <row r="139" spans="1:19" ht="15.6" x14ac:dyDescent="0.3">
      <c r="A139" s="31" t="s">
        <v>30</v>
      </c>
      <c r="B139" s="28" t="s">
        <v>9</v>
      </c>
      <c r="C139" s="28" t="s">
        <v>14</v>
      </c>
      <c r="D139" s="28" t="s">
        <v>4</v>
      </c>
      <c r="E139" s="28" t="s">
        <v>24</v>
      </c>
      <c r="F139" s="28" t="s">
        <v>2</v>
      </c>
      <c r="G139" s="28" t="s">
        <v>3</v>
      </c>
      <c r="H139" s="28" t="s">
        <v>25</v>
      </c>
      <c r="I139" s="28" t="s">
        <v>27</v>
      </c>
      <c r="J139" s="28" t="s">
        <v>15</v>
      </c>
      <c r="K139" s="29" t="s">
        <v>27</v>
      </c>
      <c r="L139" s="28" t="s">
        <v>26</v>
      </c>
      <c r="M139" s="28" t="s">
        <v>0</v>
      </c>
      <c r="N139" s="28" t="s">
        <v>5</v>
      </c>
      <c r="O139" s="28" t="s">
        <v>110</v>
      </c>
      <c r="P139" s="28" t="s">
        <v>9</v>
      </c>
      <c r="Q139" s="29" t="s">
        <v>29</v>
      </c>
      <c r="R139" s="28" t="s">
        <v>31</v>
      </c>
      <c r="S139" s="28" t="s">
        <v>2</v>
      </c>
    </row>
    <row r="140" spans="1:19" ht="15.6" x14ac:dyDescent="0.3">
      <c r="A140" s="31" t="s">
        <v>29</v>
      </c>
      <c r="B140" s="28" t="s">
        <v>7</v>
      </c>
      <c r="C140" s="28" t="s">
        <v>12</v>
      </c>
      <c r="D140" s="28" t="s">
        <v>10</v>
      </c>
      <c r="E140" s="28" t="s">
        <v>28</v>
      </c>
      <c r="F140" s="28" t="s">
        <v>25</v>
      </c>
      <c r="G140" s="28" t="s">
        <v>8</v>
      </c>
      <c r="H140" s="28" t="s">
        <v>24</v>
      </c>
      <c r="I140" s="29" t="s">
        <v>2</v>
      </c>
      <c r="J140" s="30" t="s">
        <v>9</v>
      </c>
      <c r="K140" s="28" t="s">
        <v>110</v>
      </c>
      <c r="L140" s="28" t="s">
        <v>27</v>
      </c>
      <c r="M140" s="28" t="s">
        <v>17</v>
      </c>
      <c r="N140" s="28" t="s">
        <v>22</v>
      </c>
      <c r="O140" s="28" t="s">
        <v>5</v>
      </c>
      <c r="P140" s="28" t="s">
        <v>24</v>
      </c>
      <c r="Q140" s="29" t="s">
        <v>30</v>
      </c>
      <c r="R140" s="28" t="s">
        <v>5</v>
      </c>
      <c r="S140" s="28" t="s">
        <v>25</v>
      </c>
    </row>
    <row r="141" spans="1:19" ht="15.6" x14ac:dyDescent="0.3">
      <c r="A141" s="31" t="s">
        <v>28</v>
      </c>
      <c r="B141" s="29" t="s">
        <v>14</v>
      </c>
      <c r="C141" s="30" t="s">
        <v>1</v>
      </c>
      <c r="D141" s="28" t="s">
        <v>12</v>
      </c>
      <c r="E141" s="28" t="s">
        <v>29</v>
      </c>
      <c r="F141" s="28" t="s">
        <v>5</v>
      </c>
      <c r="G141" s="28" t="s">
        <v>16</v>
      </c>
      <c r="H141" s="28" t="s">
        <v>110</v>
      </c>
      <c r="I141" s="28" t="s">
        <v>20</v>
      </c>
      <c r="J141" s="28" t="s">
        <v>7</v>
      </c>
      <c r="K141" s="28" t="s">
        <v>11</v>
      </c>
      <c r="L141" s="28" t="s">
        <v>24</v>
      </c>
      <c r="M141" s="29" t="s">
        <v>21</v>
      </c>
      <c r="N141" s="29" t="s">
        <v>10</v>
      </c>
      <c r="O141" s="28" t="s">
        <v>7</v>
      </c>
      <c r="P141" s="28" t="s">
        <v>12</v>
      </c>
      <c r="Q141" s="29" t="s">
        <v>26</v>
      </c>
      <c r="R141" s="35" t="s">
        <v>110</v>
      </c>
      <c r="S141" s="28" t="s">
        <v>10</v>
      </c>
    </row>
    <row r="142" spans="1:19" ht="15.6" x14ac:dyDescent="0.3">
      <c r="A142" s="31" t="s">
        <v>27</v>
      </c>
      <c r="B142" s="28" t="s">
        <v>24</v>
      </c>
      <c r="C142" s="28" t="s">
        <v>8</v>
      </c>
      <c r="D142" s="28" t="s">
        <v>9</v>
      </c>
      <c r="E142" s="28" t="s">
        <v>31</v>
      </c>
      <c r="F142" s="28" t="s">
        <v>3</v>
      </c>
      <c r="G142" s="28" t="s">
        <v>14</v>
      </c>
      <c r="H142" s="28" t="s">
        <v>2</v>
      </c>
      <c r="I142" s="28" t="s">
        <v>30</v>
      </c>
      <c r="J142" s="28" t="s">
        <v>25</v>
      </c>
      <c r="K142" s="29" t="s">
        <v>30</v>
      </c>
      <c r="L142" s="28" t="s">
        <v>29</v>
      </c>
      <c r="M142" s="28" t="s">
        <v>22</v>
      </c>
      <c r="N142" s="28" t="s">
        <v>110</v>
      </c>
      <c r="O142" s="28" t="s">
        <v>4</v>
      </c>
      <c r="P142" s="28" t="s">
        <v>5</v>
      </c>
      <c r="Q142" s="29" t="s">
        <v>21</v>
      </c>
      <c r="R142" s="28" t="s">
        <v>2</v>
      </c>
      <c r="S142" s="28" t="s">
        <v>9</v>
      </c>
    </row>
    <row r="143" spans="1:19" ht="15.6" x14ac:dyDescent="0.3">
      <c r="A143" s="31" t="s">
        <v>26</v>
      </c>
      <c r="B143" s="28" t="s">
        <v>3</v>
      </c>
      <c r="C143" s="28" t="s">
        <v>20</v>
      </c>
      <c r="D143" s="28" t="s">
        <v>19</v>
      </c>
      <c r="E143" s="28" t="s">
        <v>8</v>
      </c>
      <c r="F143" s="28" t="s">
        <v>11</v>
      </c>
      <c r="G143" s="29" t="s">
        <v>0</v>
      </c>
      <c r="H143" s="30" t="s">
        <v>10</v>
      </c>
      <c r="I143" s="28" t="s">
        <v>23</v>
      </c>
      <c r="J143" s="28" t="s">
        <v>12</v>
      </c>
      <c r="K143" s="28" t="s">
        <v>21</v>
      </c>
      <c r="L143" s="28" t="s">
        <v>30</v>
      </c>
      <c r="M143" s="28" t="s">
        <v>7</v>
      </c>
      <c r="N143" s="28" t="s">
        <v>20</v>
      </c>
      <c r="O143" s="28" t="s">
        <v>110</v>
      </c>
      <c r="P143" s="28" t="s">
        <v>6</v>
      </c>
      <c r="Q143" s="29" t="s">
        <v>28</v>
      </c>
      <c r="R143" s="28" t="s">
        <v>21</v>
      </c>
      <c r="S143" s="28" t="s">
        <v>11</v>
      </c>
    </row>
    <row r="144" spans="1:19" ht="15.6" x14ac:dyDescent="0.3">
      <c r="A144" s="31" t="s">
        <v>25</v>
      </c>
      <c r="B144" s="28" t="s">
        <v>5</v>
      </c>
      <c r="C144" s="28" t="s">
        <v>23</v>
      </c>
      <c r="D144" s="28" t="s">
        <v>7</v>
      </c>
      <c r="E144" s="29" t="s">
        <v>12</v>
      </c>
      <c r="F144" s="28" t="s">
        <v>29</v>
      </c>
      <c r="G144" s="28" t="s">
        <v>9</v>
      </c>
      <c r="H144" s="28" t="s">
        <v>30</v>
      </c>
      <c r="I144" s="30" t="s">
        <v>24</v>
      </c>
      <c r="J144" s="28" t="s">
        <v>27</v>
      </c>
      <c r="K144" s="28" t="s">
        <v>110</v>
      </c>
      <c r="L144" s="28" t="s">
        <v>5</v>
      </c>
      <c r="M144" s="28" t="s">
        <v>1</v>
      </c>
      <c r="N144" s="28" t="s">
        <v>16</v>
      </c>
      <c r="O144" s="28" t="s">
        <v>24</v>
      </c>
      <c r="P144" s="28" t="s">
        <v>2</v>
      </c>
      <c r="Q144" s="29" t="s">
        <v>10</v>
      </c>
      <c r="R144" s="35" t="s">
        <v>110</v>
      </c>
      <c r="S144" s="28" t="s">
        <v>29</v>
      </c>
    </row>
    <row r="145" spans="1:19" ht="15.6" x14ac:dyDescent="0.3">
      <c r="A145" s="31" t="s">
        <v>24</v>
      </c>
      <c r="B145" s="28" t="s">
        <v>27</v>
      </c>
      <c r="C145" s="28" t="s">
        <v>7</v>
      </c>
      <c r="D145" s="29" t="s">
        <v>5</v>
      </c>
      <c r="E145" s="28" t="s">
        <v>30</v>
      </c>
      <c r="F145" s="28" t="s">
        <v>15</v>
      </c>
      <c r="G145" s="28" t="s">
        <v>10</v>
      </c>
      <c r="H145" s="28" t="s">
        <v>29</v>
      </c>
      <c r="I145" s="30" t="s">
        <v>25</v>
      </c>
      <c r="J145" s="28" t="s">
        <v>110</v>
      </c>
      <c r="K145" s="28" t="s">
        <v>12</v>
      </c>
      <c r="L145" s="28" t="s">
        <v>28</v>
      </c>
      <c r="M145" s="28" t="s">
        <v>2</v>
      </c>
      <c r="N145" s="28" t="s">
        <v>19</v>
      </c>
      <c r="O145" s="28" t="s">
        <v>25</v>
      </c>
      <c r="P145" s="28" t="s">
        <v>29</v>
      </c>
      <c r="Q145" s="29" t="s">
        <v>9</v>
      </c>
      <c r="R145" s="28" t="s">
        <v>0</v>
      </c>
      <c r="S145" s="28" t="s">
        <v>5</v>
      </c>
    </row>
    <row r="146" spans="1:19" ht="15.6" x14ac:dyDescent="0.3">
      <c r="A146" s="31" t="s">
        <v>23</v>
      </c>
      <c r="B146" s="28" t="s">
        <v>2</v>
      </c>
      <c r="C146" s="28" t="s">
        <v>25</v>
      </c>
      <c r="D146" s="30" t="s">
        <v>8</v>
      </c>
      <c r="E146" s="28" t="s">
        <v>0</v>
      </c>
      <c r="F146" s="28" t="s">
        <v>14</v>
      </c>
      <c r="G146" s="28" t="s">
        <v>6</v>
      </c>
      <c r="H146" s="28" t="s">
        <v>21</v>
      </c>
      <c r="I146" s="28" t="s">
        <v>26</v>
      </c>
      <c r="J146" s="28" t="s">
        <v>110</v>
      </c>
      <c r="K146" s="28" t="s">
        <v>20</v>
      </c>
      <c r="L146" s="28" t="s">
        <v>11</v>
      </c>
      <c r="M146" s="29" t="s">
        <v>8</v>
      </c>
      <c r="N146" s="28" t="s">
        <v>18</v>
      </c>
      <c r="O146" s="28" t="s">
        <v>19</v>
      </c>
      <c r="P146" s="28" t="s">
        <v>17</v>
      </c>
      <c r="Q146" s="29" t="s">
        <v>6</v>
      </c>
      <c r="R146" s="29" t="s">
        <v>1</v>
      </c>
      <c r="S146" s="28" t="s">
        <v>0</v>
      </c>
    </row>
    <row r="147" spans="1:19" ht="15.6" x14ac:dyDescent="0.3">
      <c r="A147" s="31" t="s">
        <v>22</v>
      </c>
      <c r="B147" s="30" t="s">
        <v>4</v>
      </c>
      <c r="C147" s="28" t="s">
        <v>19</v>
      </c>
      <c r="D147" s="28" t="s">
        <v>3</v>
      </c>
      <c r="E147" s="28" t="s">
        <v>13</v>
      </c>
      <c r="F147" s="29" t="s">
        <v>18</v>
      </c>
      <c r="G147" s="30" t="s">
        <v>15</v>
      </c>
      <c r="H147" s="28" t="s">
        <v>7</v>
      </c>
      <c r="I147" s="34" t="s">
        <v>17</v>
      </c>
      <c r="J147" s="28" t="s">
        <v>110</v>
      </c>
      <c r="K147" s="28" t="s">
        <v>1</v>
      </c>
      <c r="L147" s="28" t="s">
        <v>13</v>
      </c>
      <c r="M147" s="28" t="s">
        <v>27</v>
      </c>
      <c r="N147" s="28" t="s">
        <v>29</v>
      </c>
      <c r="O147" s="28" t="s">
        <v>16</v>
      </c>
      <c r="P147" s="28" t="s">
        <v>31</v>
      </c>
      <c r="Q147" s="28" t="s">
        <v>14</v>
      </c>
      <c r="R147" s="28" t="s">
        <v>16</v>
      </c>
      <c r="S147" s="28" t="s">
        <v>15</v>
      </c>
    </row>
    <row r="148" spans="1:19" ht="15.6" x14ac:dyDescent="0.3">
      <c r="A148" s="31" t="s">
        <v>21</v>
      </c>
      <c r="B148" s="28" t="s">
        <v>6</v>
      </c>
      <c r="C148" s="28" t="s">
        <v>0</v>
      </c>
      <c r="D148" s="28" t="s">
        <v>11</v>
      </c>
      <c r="E148" s="28" t="s">
        <v>4</v>
      </c>
      <c r="F148" s="28" t="s">
        <v>10</v>
      </c>
      <c r="G148" s="28" t="s">
        <v>110</v>
      </c>
      <c r="H148" s="28" t="s">
        <v>23</v>
      </c>
      <c r="I148" s="28" t="s">
        <v>12</v>
      </c>
      <c r="J148" s="28" t="s">
        <v>20</v>
      </c>
      <c r="K148" s="28" t="s">
        <v>26</v>
      </c>
      <c r="L148" s="28" t="s">
        <v>8</v>
      </c>
      <c r="M148" s="29" t="s">
        <v>28</v>
      </c>
      <c r="N148" s="28" t="s">
        <v>17</v>
      </c>
      <c r="O148" s="28" t="s">
        <v>11</v>
      </c>
      <c r="P148" s="28" t="s">
        <v>7</v>
      </c>
      <c r="Q148" s="29" t="s">
        <v>27</v>
      </c>
      <c r="R148" s="28" t="s">
        <v>26</v>
      </c>
      <c r="S148" s="28" t="s">
        <v>20</v>
      </c>
    </row>
    <row r="149" spans="1:19" ht="15.6" x14ac:dyDescent="0.3">
      <c r="A149" s="31" t="s">
        <v>20</v>
      </c>
      <c r="B149" s="28" t="s">
        <v>11</v>
      </c>
      <c r="C149" s="28" t="s">
        <v>26</v>
      </c>
      <c r="D149" s="28" t="s">
        <v>2</v>
      </c>
      <c r="E149" s="28" t="s">
        <v>10</v>
      </c>
      <c r="F149" s="34" t="s">
        <v>8</v>
      </c>
      <c r="G149" s="28" t="s">
        <v>7</v>
      </c>
      <c r="H149" s="28" t="s">
        <v>0</v>
      </c>
      <c r="I149" s="28" t="s">
        <v>28</v>
      </c>
      <c r="J149" s="28" t="s">
        <v>21</v>
      </c>
      <c r="K149" s="28" t="s">
        <v>23</v>
      </c>
      <c r="L149" s="29" t="s">
        <v>1</v>
      </c>
      <c r="M149" s="28" t="s">
        <v>6</v>
      </c>
      <c r="N149" s="28" t="s">
        <v>26</v>
      </c>
      <c r="O149" s="28" t="s">
        <v>110</v>
      </c>
      <c r="P149" s="30" t="s">
        <v>14</v>
      </c>
      <c r="Q149" s="28" t="s">
        <v>12</v>
      </c>
      <c r="R149" s="28" t="s">
        <v>11</v>
      </c>
      <c r="S149" s="28" t="s">
        <v>21</v>
      </c>
    </row>
    <row r="150" spans="1:19" ht="15.6" x14ac:dyDescent="0.3">
      <c r="A150" s="31" t="s">
        <v>19</v>
      </c>
      <c r="B150" s="28" t="s">
        <v>18</v>
      </c>
      <c r="C150" s="28" t="s">
        <v>22</v>
      </c>
      <c r="D150" s="28" t="s">
        <v>26</v>
      </c>
      <c r="E150" s="28" t="s">
        <v>15</v>
      </c>
      <c r="F150" s="28" t="s">
        <v>17</v>
      </c>
      <c r="G150" s="28" t="s">
        <v>110</v>
      </c>
      <c r="H150" s="28" t="s">
        <v>13</v>
      </c>
      <c r="I150" s="28" t="s">
        <v>1</v>
      </c>
      <c r="J150" s="29" t="s">
        <v>6</v>
      </c>
      <c r="K150" s="28" t="s">
        <v>8</v>
      </c>
      <c r="L150" s="28" t="s">
        <v>0</v>
      </c>
      <c r="M150" s="28" t="s">
        <v>12</v>
      </c>
      <c r="N150" s="28" t="s">
        <v>24</v>
      </c>
      <c r="O150" s="28" t="s">
        <v>23</v>
      </c>
      <c r="P150" s="28" t="s">
        <v>16</v>
      </c>
      <c r="Q150" s="29" t="s">
        <v>1</v>
      </c>
      <c r="R150" s="28" t="s">
        <v>17</v>
      </c>
      <c r="S150" s="28" t="s">
        <v>18</v>
      </c>
    </row>
    <row r="151" spans="1:19" ht="15.6" x14ac:dyDescent="0.3">
      <c r="A151" s="31" t="s">
        <v>18</v>
      </c>
      <c r="B151" s="28" t="s">
        <v>19</v>
      </c>
      <c r="C151" s="28" t="s">
        <v>17</v>
      </c>
      <c r="D151" s="28" t="s">
        <v>16</v>
      </c>
      <c r="E151" s="28" t="s">
        <v>1</v>
      </c>
      <c r="F151" s="29" t="s">
        <v>22</v>
      </c>
      <c r="G151" s="28" t="s">
        <v>17</v>
      </c>
      <c r="H151" s="28" t="s">
        <v>1</v>
      </c>
      <c r="I151" s="28" t="s">
        <v>0</v>
      </c>
      <c r="J151" s="28" t="s">
        <v>10</v>
      </c>
      <c r="K151" s="28" t="s">
        <v>13</v>
      </c>
      <c r="L151" s="28" t="s">
        <v>6</v>
      </c>
      <c r="M151" s="30" t="s">
        <v>5</v>
      </c>
      <c r="N151" s="28" t="s">
        <v>23</v>
      </c>
      <c r="O151" s="28" t="s">
        <v>110</v>
      </c>
      <c r="P151" s="28" t="s">
        <v>11</v>
      </c>
      <c r="Q151" s="30" t="s">
        <v>15</v>
      </c>
      <c r="R151" s="28" t="s">
        <v>8</v>
      </c>
      <c r="S151" s="28" t="s">
        <v>19</v>
      </c>
    </row>
    <row r="152" spans="1:19" ht="15.6" x14ac:dyDescent="0.3">
      <c r="A152" s="31" t="s">
        <v>17</v>
      </c>
      <c r="B152" s="28" t="s">
        <v>0</v>
      </c>
      <c r="C152" s="28" t="s">
        <v>18</v>
      </c>
      <c r="D152" s="28" t="s">
        <v>15</v>
      </c>
      <c r="E152" s="28" t="s">
        <v>6</v>
      </c>
      <c r="F152" s="28" t="s">
        <v>19</v>
      </c>
      <c r="G152" s="28" t="s">
        <v>18</v>
      </c>
      <c r="H152" s="28" t="s">
        <v>8</v>
      </c>
      <c r="I152" s="34" t="s">
        <v>22</v>
      </c>
      <c r="J152" s="28" t="s">
        <v>13</v>
      </c>
      <c r="K152" s="28" t="s">
        <v>16</v>
      </c>
      <c r="L152" s="28" t="s">
        <v>110</v>
      </c>
      <c r="M152" s="28" t="s">
        <v>29</v>
      </c>
      <c r="N152" s="28" t="s">
        <v>21</v>
      </c>
      <c r="O152" s="28" t="s">
        <v>1</v>
      </c>
      <c r="P152" s="28" t="s">
        <v>23</v>
      </c>
      <c r="Q152" s="29" t="s">
        <v>7</v>
      </c>
      <c r="R152" s="28" t="s">
        <v>19</v>
      </c>
      <c r="S152" s="28" t="s">
        <v>1</v>
      </c>
    </row>
    <row r="153" spans="1:19" ht="15.6" x14ac:dyDescent="0.3">
      <c r="A153" s="31" t="s">
        <v>16</v>
      </c>
      <c r="B153" s="28" t="s">
        <v>31</v>
      </c>
      <c r="C153" s="29" t="s">
        <v>15</v>
      </c>
      <c r="D153" s="28" t="s">
        <v>18</v>
      </c>
      <c r="E153" s="28" t="s">
        <v>2</v>
      </c>
      <c r="F153" s="30" t="s">
        <v>13</v>
      </c>
      <c r="G153" s="28" t="s">
        <v>28</v>
      </c>
      <c r="H153" s="28" t="s">
        <v>3</v>
      </c>
      <c r="I153" s="28" t="s">
        <v>110</v>
      </c>
      <c r="J153" s="28" t="s">
        <v>1</v>
      </c>
      <c r="K153" s="28" t="s">
        <v>17</v>
      </c>
      <c r="L153" s="28" t="s">
        <v>15</v>
      </c>
      <c r="M153" s="28" t="s">
        <v>14</v>
      </c>
      <c r="N153" s="28" t="s">
        <v>25</v>
      </c>
      <c r="O153" s="28" t="s">
        <v>22</v>
      </c>
      <c r="P153" s="28" t="s">
        <v>19</v>
      </c>
      <c r="Q153" s="29" t="s">
        <v>4</v>
      </c>
      <c r="R153" s="28" t="s">
        <v>22</v>
      </c>
      <c r="S153" s="28" t="s">
        <v>13</v>
      </c>
    </row>
    <row r="154" spans="1:19" ht="15.6" x14ac:dyDescent="0.3">
      <c r="A154" s="31" t="s">
        <v>15</v>
      </c>
      <c r="B154" s="28" t="s">
        <v>13</v>
      </c>
      <c r="C154" s="29" t="s">
        <v>16</v>
      </c>
      <c r="D154" s="28" t="s">
        <v>17</v>
      </c>
      <c r="E154" s="28" t="s">
        <v>19</v>
      </c>
      <c r="F154" s="28" t="s">
        <v>24</v>
      </c>
      <c r="G154" s="30" t="s">
        <v>22</v>
      </c>
      <c r="H154" s="28" t="s">
        <v>4</v>
      </c>
      <c r="I154" s="28" t="s">
        <v>110</v>
      </c>
      <c r="J154" s="28" t="s">
        <v>30</v>
      </c>
      <c r="K154" s="28" t="s">
        <v>3</v>
      </c>
      <c r="L154" s="28" t="s">
        <v>16</v>
      </c>
      <c r="M154" s="28" t="s">
        <v>31</v>
      </c>
      <c r="N154" s="28" t="s">
        <v>13</v>
      </c>
      <c r="O154" s="28" t="s">
        <v>12</v>
      </c>
      <c r="P154" s="28" t="s">
        <v>1</v>
      </c>
      <c r="Q154" s="30" t="s">
        <v>18</v>
      </c>
      <c r="R154" s="28" t="s">
        <v>14</v>
      </c>
      <c r="S154" s="28" t="s">
        <v>22</v>
      </c>
    </row>
    <row r="155" spans="1:19" ht="15.6" x14ac:dyDescent="0.3">
      <c r="A155" s="31" t="s">
        <v>14</v>
      </c>
      <c r="B155" s="29" t="s">
        <v>28</v>
      </c>
      <c r="C155" s="28" t="s">
        <v>30</v>
      </c>
      <c r="D155" s="28" t="s">
        <v>31</v>
      </c>
      <c r="E155" s="30" t="s">
        <v>3</v>
      </c>
      <c r="F155" s="28" t="s">
        <v>23</v>
      </c>
      <c r="G155" s="28" t="s">
        <v>27</v>
      </c>
      <c r="H155" s="28" t="s">
        <v>110</v>
      </c>
      <c r="I155" s="28" t="s">
        <v>3</v>
      </c>
      <c r="J155" s="28" t="s">
        <v>2</v>
      </c>
      <c r="K155" s="28" t="s">
        <v>31</v>
      </c>
      <c r="L155" s="28" t="s">
        <v>9</v>
      </c>
      <c r="M155" s="28" t="s">
        <v>16</v>
      </c>
      <c r="N155" s="28" t="s">
        <v>4</v>
      </c>
      <c r="O155" s="29" t="s">
        <v>13</v>
      </c>
      <c r="P155" s="30" t="s">
        <v>20</v>
      </c>
      <c r="Q155" s="28" t="s">
        <v>22</v>
      </c>
      <c r="R155" s="28" t="s">
        <v>15</v>
      </c>
      <c r="S155" s="28" t="s">
        <v>4</v>
      </c>
    </row>
    <row r="156" spans="1:19" ht="15.6" x14ac:dyDescent="0.3">
      <c r="A156" s="31" t="s">
        <v>13</v>
      </c>
      <c r="B156" s="28" t="s">
        <v>15</v>
      </c>
      <c r="C156" s="28" t="s">
        <v>31</v>
      </c>
      <c r="D156" s="28" t="s">
        <v>1</v>
      </c>
      <c r="E156" s="28" t="s">
        <v>22</v>
      </c>
      <c r="F156" s="30" t="s">
        <v>16</v>
      </c>
      <c r="G156" s="28" t="s">
        <v>110</v>
      </c>
      <c r="H156" s="28" t="s">
        <v>19</v>
      </c>
      <c r="I156" s="28" t="s">
        <v>9</v>
      </c>
      <c r="J156" s="28" t="s">
        <v>17</v>
      </c>
      <c r="K156" s="28" t="s">
        <v>18</v>
      </c>
      <c r="L156" s="28" t="s">
        <v>22</v>
      </c>
      <c r="M156" s="28" t="s">
        <v>4</v>
      </c>
      <c r="N156" s="28" t="s">
        <v>15</v>
      </c>
      <c r="O156" s="29" t="s">
        <v>14</v>
      </c>
      <c r="P156" s="28" t="s">
        <v>10</v>
      </c>
      <c r="Q156" s="29" t="s">
        <v>5</v>
      </c>
      <c r="R156" s="28" t="s">
        <v>3</v>
      </c>
      <c r="S156" s="28" t="s">
        <v>16</v>
      </c>
    </row>
    <row r="157" spans="1:19" ht="15.6" x14ac:dyDescent="0.3">
      <c r="A157" s="31" t="s">
        <v>12</v>
      </c>
      <c r="B157" s="28" t="s">
        <v>10</v>
      </c>
      <c r="C157" s="28" t="s">
        <v>29</v>
      </c>
      <c r="D157" s="28" t="s">
        <v>28</v>
      </c>
      <c r="E157" s="29" t="s">
        <v>25</v>
      </c>
      <c r="F157" s="28" t="s">
        <v>7</v>
      </c>
      <c r="G157" s="28" t="s">
        <v>11</v>
      </c>
      <c r="H157" s="28" t="s">
        <v>5</v>
      </c>
      <c r="I157" s="28" t="s">
        <v>21</v>
      </c>
      <c r="J157" s="28" t="s">
        <v>26</v>
      </c>
      <c r="K157" s="28" t="s">
        <v>24</v>
      </c>
      <c r="L157" s="28" t="s">
        <v>110</v>
      </c>
      <c r="M157" s="28" t="s">
        <v>19</v>
      </c>
      <c r="N157" s="28" t="s">
        <v>3</v>
      </c>
      <c r="O157" s="28" t="s">
        <v>15</v>
      </c>
      <c r="P157" s="28" t="s">
        <v>28</v>
      </c>
      <c r="Q157" s="28" t="s">
        <v>20</v>
      </c>
      <c r="R157" s="28" t="s">
        <v>10</v>
      </c>
      <c r="S157" s="28" t="s">
        <v>7</v>
      </c>
    </row>
    <row r="158" spans="1:19" ht="15.6" x14ac:dyDescent="0.3">
      <c r="A158" s="31" t="s">
        <v>11</v>
      </c>
      <c r="B158" s="28" t="s">
        <v>20</v>
      </c>
      <c r="C158" s="30" t="s">
        <v>6</v>
      </c>
      <c r="D158" s="28" t="s">
        <v>21</v>
      </c>
      <c r="E158" s="34" t="s">
        <v>9</v>
      </c>
      <c r="F158" s="28" t="s">
        <v>26</v>
      </c>
      <c r="G158" s="28" t="s">
        <v>12</v>
      </c>
      <c r="H158" s="28" t="s">
        <v>110</v>
      </c>
      <c r="I158" s="28" t="s">
        <v>31</v>
      </c>
      <c r="J158" s="28" t="s">
        <v>0</v>
      </c>
      <c r="K158" s="28" t="s">
        <v>28</v>
      </c>
      <c r="L158" s="28" t="s">
        <v>23</v>
      </c>
      <c r="M158" s="29" t="s">
        <v>10</v>
      </c>
      <c r="N158" s="28" t="s">
        <v>7</v>
      </c>
      <c r="O158" s="28" t="s">
        <v>21</v>
      </c>
      <c r="P158" s="28" t="s">
        <v>18</v>
      </c>
      <c r="Q158" s="29" t="s">
        <v>8</v>
      </c>
      <c r="R158" s="28" t="s">
        <v>20</v>
      </c>
      <c r="S158" s="28" t="s">
        <v>26</v>
      </c>
    </row>
    <row r="159" spans="1:19" ht="15.6" x14ac:dyDescent="0.3">
      <c r="A159" s="31" t="s">
        <v>10</v>
      </c>
      <c r="B159" s="28" t="s">
        <v>12</v>
      </c>
      <c r="C159" s="28" t="s">
        <v>5</v>
      </c>
      <c r="D159" s="28" t="s">
        <v>29</v>
      </c>
      <c r="E159" s="28" t="s">
        <v>20</v>
      </c>
      <c r="F159" s="28" t="s">
        <v>21</v>
      </c>
      <c r="G159" s="28" t="s">
        <v>24</v>
      </c>
      <c r="H159" s="30" t="s">
        <v>26</v>
      </c>
      <c r="I159" s="28" t="s">
        <v>7</v>
      </c>
      <c r="J159" s="28" t="s">
        <v>18</v>
      </c>
      <c r="K159" s="28" t="s">
        <v>110</v>
      </c>
      <c r="L159" s="28" t="s">
        <v>7</v>
      </c>
      <c r="M159" s="29" t="s">
        <v>11</v>
      </c>
      <c r="N159" s="29" t="s">
        <v>28</v>
      </c>
      <c r="O159" s="30" t="s">
        <v>31</v>
      </c>
      <c r="P159" s="28" t="s">
        <v>13</v>
      </c>
      <c r="Q159" s="29" t="s">
        <v>25</v>
      </c>
      <c r="R159" s="28" t="s">
        <v>12</v>
      </c>
      <c r="S159" s="28" t="s">
        <v>28</v>
      </c>
    </row>
    <row r="160" spans="1:19" ht="15.6" x14ac:dyDescent="0.3">
      <c r="A160" s="31" t="s">
        <v>9</v>
      </c>
      <c r="B160" s="28" t="s">
        <v>30</v>
      </c>
      <c r="C160" s="28" t="s">
        <v>2</v>
      </c>
      <c r="D160" s="28" t="s">
        <v>27</v>
      </c>
      <c r="E160" s="34" t="s">
        <v>11</v>
      </c>
      <c r="F160" s="28" t="s">
        <v>4</v>
      </c>
      <c r="G160" s="28" t="s">
        <v>25</v>
      </c>
      <c r="H160" s="29" t="s">
        <v>31</v>
      </c>
      <c r="I160" s="28" t="s">
        <v>13</v>
      </c>
      <c r="J160" s="30" t="s">
        <v>29</v>
      </c>
      <c r="K160" s="28" t="s">
        <v>5</v>
      </c>
      <c r="L160" s="28" t="s">
        <v>14</v>
      </c>
      <c r="M160" s="28" t="s">
        <v>3</v>
      </c>
      <c r="N160" s="30" t="s">
        <v>2</v>
      </c>
      <c r="O160" s="28" t="s">
        <v>110</v>
      </c>
      <c r="P160" s="28" t="s">
        <v>30</v>
      </c>
      <c r="Q160" s="29" t="s">
        <v>24</v>
      </c>
      <c r="R160" s="28" t="s">
        <v>6</v>
      </c>
      <c r="S160" s="28" t="s">
        <v>27</v>
      </c>
    </row>
    <row r="161" spans="1:19" ht="15.6" x14ac:dyDescent="0.3">
      <c r="A161" s="31" t="s">
        <v>8</v>
      </c>
      <c r="B161" s="28" t="s">
        <v>1</v>
      </c>
      <c r="C161" s="28" t="s">
        <v>27</v>
      </c>
      <c r="D161" s="30" t="s">
        <v>23</v>
      </c>
      <c r="E161" s="28" t="s">
        <v>26</v>
      </c>
      <c r="F161" s="34" t="s">
        <v>20</v>
      </c>
      <c r="G161" s="28" t="s">
        <v>29</v>
      </c>
      <c r="H161" s="28" t="s">
        <v>17</v>
      </c>
      <c r="I161" s="28" t="s">
        <v>4</v>
      </c>
      <c r="J161" s="28" t="s">
        <v>110</v>
      </c>
      <c r="K161" s="28" t="s">
        <v>19</v>
      </c>
      <c r="L161" s="28" t="s">
        <v>21</v>
      </c>
      <c r="M161" s="29" t="s">
        <v>23</v>
      </c>
      <c r="N161" s="28" t="s">
        <v>0</v>
      </c>
      <c r="O161" s="28" t="s">
        <v>6</v>
      </c>
      <c r="P161" s="28" t="s">
        <v>0</v>
      </c>
      <c r="Q161" s="29" t="s">
        <v>11</v>
      </c>
      <c r="R161" s="28" t="s">
        <v>18</v>
      </c>
      <c r="S161" s="28" t="s">
        <v>6</v>
      </c>
    </row>
    <row r="162" spans="1:19" ht="15.6" x14ac:dyDescent="0.3">
      <c r="A162" s="31" t="s">
        <v>7</v>
      </c>
      <c r="B162" s="28" t="s">
        <v>29</v>
      </c>
      <c r="C162" s="28" t="s">
        <v>24</v>
      </c>
      <c r="D162" s="28" t="s">
        <v>25</v>
      </c>
      <c r="E162" s="28" t="s">
        <v>5</v>
      </c>
      <c r="F162" s="28" t="s">
        <v>12</v>
      </c>
      <c r="G162" s="28" t="s">
        <v>20</v>
      </c>
      <c r="H162" s="28" t="s">
        <v>22</v>
      </c>
      <c r="I162" s="28" t="s">
        <v>10</v>
      </c>
      <c r="J162" s="28" t="s">
        <v>28</v>
      </c>
      <c r="K162" s="28" t="s">
        <v>110</v>
      </c>
      <c r="L162" s="28" t="s">
        <v>10</v>
      </c>
      <c r="M162" s="28" t="s">
        <v>26</v>
      </c>
      <c r="N162" s="28" t="s">
        <v>11</v>
      </c>
      <c r="O162" s="28" t="s">
        <v>28</v>
      </c>
      <c r="P162" s="28" t="s">
        <v>21</v>
      </c>
      <c r="Q162" s="29" t="s">
        <v>17</v>
      </c>
      <c r="R162" s="28" t="s">
        <v>4</v>
      </c>
      <c r="S162" s="28" t="s">
        <v>12</v>
      </c>
    </row>
    <row r="163" spans="1:19" ht="15.6" x14ac:dyDescent="0.3">
      <c r="A163" s="31" t="s">
        <v>6</v>
      </c>
      <c r="B163" s="28" t="s">
        <v>21</v>
      </c>
      <c r="C163" s="30" t="s">
        <v>11</v>
      </c>
      <c r="D163" s="28" t="s">
        <v>0</v>
      </c>
      <c r="E163" s="28" t="s">
        <v>17</v>
      </c>
      <c r="F163" s="28" t="s">
        <v>31</v>
      </c>
      <c r="G163" s="28" t="s">
        <v>23</v>
      </c>
      <c r="H163" s="28" t="s">
        <v>110</v>
      </c>
      <c r="I163" s="28" t="s">
        <v>5</v>
      </c>
      <c r="J163" s="29" t="s">
        <v>19</v>
      </c>
      <c r="K163" s="30" t="s">
        <v>0</v>
      </c>
      <c r="L163" s="28" t="s">
        <v>18</v>
      </c>
      <c r="M163" s="28" t="s">
        <v>20</v>
      </c>
      <c r="N163" s="28" t="s">
        <v>1</v>
      </c>
      <c r="O163" s="28" t="s">
        <v>8</v>
      </c>
      <c r="P163" s="28" t="s">
        <v>26</v>
      </c>
      <c r="Q163" s="29" t="s">
        <v>23</v>
      </c>
      <c r="R163" s="28" t="s">
        <v>9</v>
      </c>
      <c r="S163" s="28" t="s">
        <v>8</v>
      </c>
    </row>
    <row r="164" spans="1:19" ht="15.6" x14ac:dyDescent="0.3">
      <c r="A164" s="31" t="s">
        <v>5</v>
      </c>
      <c r="B164" s="28" t="s">
        <v>25</v>
      </c>
      <c r="C164" s="28" t="s">
        <v>10</v>
      </c>
      <c r="D164" s="29" t="s">
        <v>24</v>
      </c>
      <c r="E164" s="28" t="s">
        <v>7</v>
      </c>
      <c r="F164" s="28" t="s">
        <v>28</v>
      </c>
      <c r="G164" s="28" t="s">
        <v>2</v>
      </c>
      <c r="H164" s="28" t="s">
        <v>12</v>
      </c>
      <c r="I164" s="28" t="s">
        <v>6</v>
      </c>
      <c r="J164" s="28" t="s">
        <v>110</v>
      </c>
      <c r="K164" s="28" t="s">
        <v>9</v>
      </c>
      <c r="L164" s="28" t="s">
        <v>25</v>
      </c>
      <c r="M164" s="30" t="s">
        <v>18</v>
      </c>
      <c r="N164" s="28" t="s">
        <v>30</v>
      </c>
      <c r="O164" s="28" t="s">
        <v>29</v>
      </c>
      <c r="P164" s="28" t="s">
        <v>27</v>
      </c>
      <c r="Q164" s="29" t="s">
        <v>13</v>
      </c>
      <c r="R164" s="28" t="s">
        <v>29</v>
      </c>
      <c r="S164" s="28" t="s">
        <v>24</v>
      </c>
    </row>
    <row r="165" spans="1:19" ht="15.6" x14ac:dyDescent="0.3">
      <c r="A165" s="31" t="s">
        <v>4</v>
      </c>
      <c r="B165" s="30" t="s">
        <v>22</v>
      </c>
      <c r="C165" s="28" t="s">
        <v>3</v>
      </c>
      <c r="D165" s="28" t="s">
        <v>30</v>
      </c>
      <c r="E165" s="28" t="s">
        <v>21</v>
      </c>
      <c r="F165" s="28" t="s">
        <v>9</v>
      </c>
      <c r="G165" s="28" t="s">
        <v>31</v>
      </c>
      <c r="H165" s="28" t="s">
        <v>15</v>
      </c>
      <c r="I165" s="28" t="s">
        <v>8</v>
      </c>
      <c r="J165" s="28" t="s">
        <v>31</v>
      </c>
      <c r="K165" s="32" t="s">
        <v>2</v>
      </c>
      <c r="L165" s="28" t="s">
        <v>110</v>
      </c>
      <c r="M165" s="28" t="s">
        <v>13</v>
      </c>
      <c r="N165" s="28" t="s">
        <v>14</v>
      </c>
      <c r="O165" s="28" t="s">
        <v>27</v>
      </c>
      <c r="P165" s="29" t="s">
        <v>3</v>
      </c>
      <c r="Q165" s="29" t="s">
        <v>16</v>
      </c>
      <c r="R165" s="28" t="s">
        <v>7</v>
      </c>
      <c r="S165" s="28" t="s">
        <v>14</v>
      </c>
    </row>
    <row r="166" spans="1:19" ht="15.6" x14ac:dyDescent="0.3">
      <c r="A166" s="31" t="s">
        <v>3</v>
      </c>
      <c r="B166" s="28" t="s">
        <v>26</v>
      </c>
      <c r="C166" s="28" t="s">
        <v>4</v>
      </c>
      <c r="D166" s="28" t="s">
        <v>22</v>
      </c>
      <c r="E166" s="30" t="s">
        <v>14</v>
      </c>
      <c r="F166" s="28" t="s">
        <v>27</v>
      </c>
      <c r="G166" s="28" t="s">
        <v>30</v>
      </c>
      <c r="H166" s="28" t="s">
        <v>16</v>
      </c>
      <c r="I166" s="28" t="s">
        <v>14</v>
      </c>
      <c r="J166" s="28" t="s">
        <v>110</v>
      </c>
      <c r="K166" s="28" t="s">
        <v>15</v>
      </c>
      <c r="L166" s="33" t="s">
        <v>31</v>
      </c>
      <c r="M166" s="28" t="s">
        <v>9</v>
      </c>
      <c r="N166" s="28" t="s">
        <v>12</v>
      </c>
      <c r="O166" s="28" t="s">
        <v>2</v>
      </c>
      <c r="P166" s="29" t="s">
        <v>4</v>
      </c>
      <c r="Q166" s="29" t="s">
        <v>0</v>
      </c>
      <c r="R166" s="28" t="s">
        <v>13</v>
      </c>
      <c r="S166" s="28" t="s">
        <v>31</v>
      </c>
    </row>
    <row r="167" spans="1:19" ht="15.6" x14ac:dyDescent="0.3">
      <c r="A167" s="31" t="s">
        <v>2</v>
      </c>
      <c r="B167" s="28" t="s">
        <v>23</v>
      </c>
      <c r="C167" s="28" t="s">
        <v>9</v>
      </c>
      <c r="D167" s="28" t="s">
        <v>20</v>
      </c>
      <c r="E167" s="28" t="s">
        <v>16</v>
      </c>
      <c r="F167" s="28" t="s">
        <v>30</v>
      </c>
      <c r="G167" s="28" t="s">
        <v>5</v>
      </c>
      <c r="H167" s="28" t="s">
        <v>27</v>
      </c>
      <c r="I167" s="29" t="s">
        <v>29</v>
      </c>
      <c r="J167" s="28" t="s">
        <v>14</v>
      </c>
      <c r="K167" s="32" t="s">
        <v>4</v>
      </c>
      <c r="L167" s="28" t="s">
        <v>110</v>
      </c>
      <c r="M167" s="28" t="s">
        <v>24</v>
      </c>
      <c r="N167" s="30" t="s">
        <v>9</v>
      </c>
      <c r="O167" s="28" t="s">
        <v>3</v>
      </c>
      <c r="P167" s="28" t="s">
        <v>25</v>
      </c>
      <c r="Q167" s="28" t="s">
        <v>31</v>
      </c>
      <c r="R167" s="28" t="s">
        <v>27</v>
      </c>
      <c r="S167" s="28" t="s">
        <v>30</v>
      </c>
    </row>
    <row r="168" spans="1:19" ht="15.6" x14ac:dyDescent="0.3">
      <c r="A168" s="31" t="s">
        <v>1</v>
      </c>
      <c r="B168" s="28" t="s">
        <v>8</v>
      </c>
      <c r="C168" s="30" t="s">
        <v>28</v>
      </c>
      <c r="D168" s="28" t="s">
        <v>13</v>
      </c>
      <c r="E168" s="28" t="s">
        <v>18</v>
      </c>
      <c r="F168" s="28" t="s">
        <v>0</v>
      </c>
      <c r="G168" s="28" t="s">
        <v>110</v>
      </c>
      <c r="H168" s="28" t="s">
        <v>18</v>
      </c>
      <c r="I168" s="28" t="s">
        <v>19</v>
      </c>
      <c r="J168" s="28" t="s">
        <v>16</v>
      </c>
      <c r="K168" s="28" t="s">
        <v>22</v>
      </c>
      <c r="L168" s="29" t="s">
        <v>20</v>
      </c>
      <c r="M168" s="28" t="s">
        <v>25</v>
      </c>
      <c r="N168" s="28" t="s">
        <v>6</v>
      </c>
      <c r="O168" s="28" t="s">
        <v>17</v>
      </c>
      <c r="P168" s="28" t="s">
        <v>15</v>
      </c>
      <c r="Q168" s="29" t="s">
        <v>19</v>
      </c>
      <c r="R168" s="29" t="s">
        <v>23</v>
      </c>
      <c r="S168" s="28" t="s">
        <v>17</v>
      </c>
    </row>
    <row r="169" spans="1:19" ht="15.6" x14ac:dyDescent="0.3">
      <c r="A169" s="31" t="s">
        <v>0</v>
      </c>
      <c r="B169" s="28" t="s">
        <v>17</v>
      </c>
      <c r="C169" s="28" t="s">
        <v>21</v>
      </c>
      <c r="D169" s="28" t="s">
        <v>6</v>
      </c>
      <c r="E169" s="28" t="s">
        <v>23</v>
      </c>
      <c r="F169" s="28" t="s">
        <v>1</v>
      </c>
      <c r="G169" s="29" t="s">
        <v>26</v>
      </c>
      <c r="H169" s="28" t="s">
        <v>20</v>
      </c>
      <c r="I169" s="28" t="s">
        <v>18</v>
      </c>
      <c r="J169" s="28" t="s">
        <v>11</v>
      </c>
      <c r="K169" s="30" t="s">
        <v>6</v>
      </c>
      <c r="L169" s="28" t="s">
        <v>19</v>
      </c>
      <c r="M169" s="28" t="s">
        <v>30</v>
      </c>
      <c r="N169" s="28" t="s">
        <v>8</v>
      </c>
      <c r="O169" s="28" t="s">
        <v>110</v>
      </c>
      <c r="P169" s="28" t="s">
        <v>8</v>
      </c>
      <c r="Q169" s="29" t="s">
        <v>3</v>
      </c>
      <c r="R169" s="28" t="s">
        <v>24</v>
      </c>
      <c r="S169" s="28" t="s">
        <v>23</v>
      </c>
    </row>
  </sheetData>
  <conditionalFormatting sqref="B2:S33">
    <cfRule type="cellIs" dxfId="7" priority="21" stopIfTrue="1" operator="greaterThan">
      <formula>0.95</formula>
    </cfRule>
    <cfRule type="cellIs" dxfId="6" priority="22" stopIfTrue="1" operator="lessThan">
      <formula>-1</formula>
    </cfRule>
  </conditionalFormatting>
  <conditionalFormatting sqref="B36:S67">
    <cfRule type="cellIs" dxfId="5" priority="23" stopIfTrue="1" operator="greaterThan">
      <formula>0.65</formula>
    </cfRule>
    <cfRule type="cellIs" dxfId="4" priority="24" stopIfTrue="1" operator="lessThan">
      <formula>-0.85</formula>
    </cfRule>
  </conditionalFormatting>
  <conditionalFormatting sqref="B70:S101">
    <cfRule type="cellIs" dxfId="3" priority="25" stopIfTrue="1" operator="greaterThan">
      <formula>0.65</formula>
    </cfRule>
    <cfRule type="cellIs" dxfId="2" priority="26" stopIfTrue="1" operator="lessThan">
      <formula>-0.85</formula>
    </cfRule>
  </conditionalFormatting>
  <conditionalFormatting sqref="B104:S135">
    <cfRule type="cellIs" dxfId="1" priority="27" stopIfTrue="1" operator="greaterThan">
      <formula>0.2</formula>
    </cfRule>
    <cfRule type="cellIs" dxfId="0" priority="28" stopIfTrue="1" operator="lessThan">
      <formula>-0.25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2868-90BE-4039-8CFB-3966C5C5B731}">
  <dimension ref="A1:T33"/>
  <sheetViews>
    <sheetView zoomScale="80" zoomScaleNormal="80" workbookViewId="0">
      <selection activeCell="F2" sqref="F2:F33"/>
    </sheetView>
  </sheetViews>
  <sheetFormatPr defaultRowHeight="13.2" x14ac:dyDescent="0.25"/>
  <sheetData>
    <row r="1" spans="1:20" ht="39.6" x14ac:dyDescent="0.25">
      <c r="A1" s="37" t="s">
        <v>115</v>
      </c>
      <c r="B1" s="37" t="s">
        <v>116</v>
      </c>
      <c r="C1" s="7" t="s">
        <v>244</v>
      </c>
      <c r="D1" s="7" t="s">
        <v>47</v>
      </c>
      <c r="E1" s="9" t="s">
        <v>46</v>
      </c>
      <c r="F1" s="7" t="s">
        <v>45</v>
      </c>
      <c r="G1" s="9" t="s">
        <v>44</v>
      </c>
      <c r="H1" s="7" t="s">
        <v>36</v>
      </c>
      <c r="I1" s="9" t="s">
        <v>43</v>
      </c>
      <c r="J1" s="7" t="s">
        <v>42</v>
      </c>
      <c r="K1" s="9" t="s">
        <v>41</v>
      </c>
      <c r="L1" s="7" t="s">
        <v>40</v>
      </c>
      <c r="M1" s="9" t="s">
        <v>39</v>
      </c>
      <c r="N1" s="7" t="s">
        <v>38</v>
      </c>
      <c r="O1" s="9" t="s">
        <v>37</v>
      </c>
      <c r="P1" s="9" t="s">
        <v>36</v>
      </c>
      <c r="Q1" s="9" t="s">
        <v>35</v>
      </c>
      <c r="R1" s="7" t="s">
        <v>34</v>
      </c>
      <c r="S1" s="8" t="s">
        <v>33</v>
      </c>
      <c r="T1" s="7" t="s">
        <v>32</v>
      </c>
    </row>
    <row r="2" spans="1:20" x14ac:dyDescent="0.25">
      <c r="A2">
        <v>2022</v>
      </c>
      <c r="B2">
        <v>18</v>
      </c>
      <c r="C2" s="6">
        <v>20</v>
      </c>
      <c r="D2" s="6" t="s">
        <v>31</v>
      </c>
      <c r="E2" s="5">
        <v>-1.0284910240686399E-2</v>
      </c>
      <c r="F2" s="86">
        <v>20</v>
      </c>
      <c r="G2" s="5">
        <v>2.6315298902289202E-3</v>
      </c>
      <c r="H2" s="2">
        <v>21</v>
      </c>
      <c r="I2" s="3">
        <v>-1.9987505529291001</v>
      </c>
      <c r="J2" s="3">
        <v>2.1242353751079102</v>
      </c>
      <c r="K2" s="3">
        <v>-2.4348486697867502</v>
      </c>
      <c r="L2" s="3">
        <v>-4.3123331814610397</v>
      </c>
      <c r="M2" s="3">
        <v>1.15783846370433</v>
      </c>
      <c r="N2" s="5">
        <v>5.82980996097931E-3</v>
      </c>
      <c r="O2" s="5">
        <v>5.900214543190065E-3</v>
      </c>
      <c r="P2" s="4">
        <v>11</v>
      </c>
      <c r="Q2" s="3">
        <v>5.2380118860144096</v>
      </c>
      <c r="R2" s="2">
        <v>10</v>
      </c>
      <c r="S2" s="3">
        <v>8.5609451071349092</v>
      </c>
      <c r="T2" s="2">
        <v>4</v>
      </c>
    </row>
    <row r="3" spans="1:20" x14ac:dyDescent="0.25">
      <c r="A3">
        <v>2022</v>
      </c>
      <c r="B3">
        <v>18</v>
      </c>
      <c r="C3" s="6">
        <v>5</v>
      </c>
      <c r="D3" s="6" t="s">
        <v>30</v>
      </c>
      <c r="E3" s="5">
        <v>2.4600982279046099E-2</v>
      </c>
      <c r="F3" s="86">
        <v>22</v>
      </c>
      <c r="G3" s="5">
        <v>2.6439704844431099E-2</v>
      </c>
      <c r="H3" s="2">
        <v>8</v>
      </c>
      <c r="I3" s="3">
        <v>1.6297026404601</v>
      </c>
      <c r="J3" s="3">
        <v>0.66604955361972495</v>
      </c>
      <c r="K3" s="3">
        <v>3.1888250514883598</v>
      </c>
      <c r="L3" s="3">
        <v>-0.81515467929565699</v>
      </c>
      <c r="M3" s="3">
        <v>8.3998492694707103</v>
      </c>
      <c r="N3" s="5">
        <v>3.5758619274503002E-2</v>
      </c>
      <c r="O3" s="5">
        <v>4.957296750100185E-3</v>
      </c>
      <c r="P3" s="4">
        <v>6</v>
      </c>
      <c r="Q3" s="3">
        <v>11.296288322683401</v>
      </c>
      <c r="R3" s="2">
        <v>3</v>
      </c>
      <c r="S3" s="3">
        <v>5.9274946538364599</v>
      </c>
      <c r="T3" s="2">
        <v>5</v>
      </c>
    </row>
    <row r="4" spans="1:20" x14ac:dyDescent="0.25">
      <c r="A4">
        <v>2022</v>
      </c>
      <c r="B4">
        <v>18</v>
      </c>
      <c r="C4" s="6">
        <v>3</v>
      </c>
      <c r="D4" s="6" t="s">
        <v>29</v>
      </c>
      <c r="E4" s="5">
        <v>3.98790353924229E-2</v>
      </c>
      <c r="F4" s="86">
        <v>1</v>
      </c>
      <c r="G4" s="5">
        <v>2.41591436145592E-2</v>
      </c>
      <c r="H4" s="2">
        <v>10</v>
      </c>
      <c r="I4" s="3">
        <v>8.7534186908405101</v>
      </c>
      <c r="J4" s="3">
        <v>1.8651881294346599</v>
      </c>
      <c r="K4" s="3">
        <v>5.1679784566924898</v>
      </c>
      <c r="L4" s="3">
        <v>3.35410760802226</v>
      </c>
      <c r="M4" s="3">
        <v>2.0450446672347198</v>
      </c>
      <c r="N4" s="5">
        <v>2.6944417294506699E-2</v>
      </c>
      <c r="O4" s="5">
        <v>7.7247644081282762E-3</v>
      </c>
      <c r="P4" s="4">
        <v>19</v>
      </c>
      <c r="Q4" s="3">
        <v>-6.0444001348657199</v>
      </c>
      <c r="R4" s="2">
        <v>23</v>
      </c>
      <c r="S4" s="3">
        <v>-6.8715158645179697</v>
      </c>
      <c r="T4" s="2">
        <v>32</v>
      </c>
    </row>
    <row r="5" spans="1:20" x14ac:dyDescent="0.25">
      <c r="A5">
        <v>2022</v>
      </c>
      <c r="B5">
        <v>18</v>
      </c>
      <c r="C5" s="6">
        <v>1</v>
      </c>
      <c r="D5" s="6" t="s">
        <v>28</v>
      </c>
      <c r="E5" s="5">
        <v>5.00732372855981E-2</v>
      </c>
      <c r="F5" s="86">
        <v>19</v>
      </c>
      <c r="G5" s="5">
        <v>6.5033029068089193E-2</v>
      </c>
      <c r="H5" s="2">
        <v>1</v>
      </c>
      <c r="I5" s="3">
        <v>3.2545678210135001</v>
      </c>
      <c r="J5" s="3">
        <v>3.0562966586369398</v>
      </c>
      <c r="K5" s="3">
        <v>11.802088528912201</v>
      </c>
      <c r="L5" s="3">
        <v>6.7534987081008504</v>
      </c>
      <c r="M5" s="3">
        <v>0.17016692613554499</v>
      </c>
      <c r="N5" s="5">
        <v>4.25419629835877E-2</v>
      </c>
      <c r="O5" s="5">
        <v>1.4936720646302066E-2</v>
      </c>
      <c r="P5" s="4">
        <v>30</v>
      </c>
      <c r="Q5" s="3">
        <v>3.3905596088096002</v>
      </c>
      <c r="R5" s="2">
        <v>11</v>
      </c>
      <c r="S5" s="3">
        <v>-3.7656371510051598</v>
      </c>
      <c r="T5" s="2">
        <v>24</v>
      </c>
    </row>
    <row r="6" spans="1:20" x14ac:dyDescent="0.25">
      <c r="A6">
        <v>2022</v>
      </c>
      <c r="B6">
        <v>18</v>
      </c>
      <c r="C6" s="6">
        <v>8</v>
      </c>
      <c r="D6" s="6" t="s">
        <v>27</v>
      </c>
      <c r="E6" s="5">
        <v>1.8545668509504201E-2</v>
      </c>
      <c r="F6" s="86">
        <v>24</v>
      </c>
      <c r="G6" s="5">
        <v>2.5511364125098999E-2</v>
      </c>
      <c r="H6" s="2">
        <v>9</v>
      </c>
      <c r="I6" s="3">
        <v>7.0767397013844304</v>
      </c>
      <c r="J6" s="3">
        <v>-1.78929526037291</v>
      </c>
      <c r="K6" s="3">
        <v>1.5875293982052701</v>
      </c>
      <c r="L6" s="3">
        <v>10.201074997130201</v>
      </c>
      <c r="M6" s="3">
        <v>-7.2236624406729</v>
      </c>
      <c r="N6" s="5">
        <v>2.37289358800486E-2</v>
      </c>
      <c r="O6" s="5">
        <v>5.2442487025700976E-3</v>
      </c>
      <c r="P6" s="4">
        <v>7</v>
      </c>
      <c r="Q6" s="3">
        <v>17.728597966267198</v>
      </c>
      <c r="R6" s="2">
        <v>2</v>
      </c>
      <c r="S6" s="3">
        <v>2.75361079060175</v>
      </c>
      <c r="T6" s="2">
        <v>14</v>
      </c>
    </row>
    <row r="7" spans="1:20" x14ac:dyDescent="0.25">
      <c r="A7">
        <v>2022</v>
      </c>
      <c r="B7">
        <v>18</v>
      </c>
      <c r="C7" s="6">
        <v>16</v>
      </c>
      <c r="D7" s="6" t="s">
        <v>26</v>
      </c>
      <c r="E7" s="5">
        <v>-4.08127930522304E-4</v>
      </c>
      <c r="F7" s="86">
        <v>7</v>
      </c>
      <c r="G7" s="5">
        <v>3.8416936055785901E-3</v>
      </c>
      <c r="H7" s="2">
        <v>20</v>
      </c>
      <c r="I7" s="3">
        <v>0.890821855201546</v>
      </c>
      <c r="J7" s="3">
        <v>-3.4425647271255602</v>
      </c>
      <c r="K7" s="3">
        <v>5.5433442584440202</v>
      </c>
      <c r="L7" s="3">
        <v>-2.0812187000770499</v>
      </c>
      <c r="M7" s="3">
        <v>-1.1272006495329301</v>
      </c>
      <c r="N7" s="5">
        <v>-3.3642279843015001E-3</v>
      </c>
      <c r="O7" s="5">
        <v>9.9812141688742397E-3</v>
      </c>
      <c r="P7" s="4">
        <v>24</v>
      </c>
      <c r="Q7" s="3">
        <v>5.3325155995145499</v>
      </c>
      <c r="R7" s="2">
        <v>9</v>
      </c>
      <c r="S7" s="3">
        <v>-1.5704281535702</v>
      </c>
      <c r="T7" s="2">
        <v>20</v>
      </c>
    </row>
    <row r="8" spans="1:20" x14ac:dyDescent="0.25">
      <c r="A8">
        <v>2022</v>
      </c>
      <c r="B8">
        <v>18</v>
      </c>
      <c r="C8" s="6">
        <v>18</v>
      </c>
      <c r="D8" s="6" t="s">
        <v>25</v>
      </c>
      <c r="E8" s="5">
        <v>-5.3618501219199E-3</v>
      </c>
      <c r="F8" s="86">
        <v>8</v>
      </c>
      <c r="G8" s="5">
        <v>5.1769479201552804E-3</v>
      </c>
      <c r="H8" s="2">
        <v>19</v>
      </c>
      <c r="I8" s="3">
        <v>-1.8693008207227</v>
      </c>
      <c r="J8" s="3">
        <v>1.9932746165762001</v>
      </c>
      <c r="K8" s="3">
        <v>-1.17609322218498</v>
      </c>
      <c r="L8" s="3">
        <v>-3.7585942368799801</v>
      </c>
      <c r="M8" s="3">
        <v>2.12978860225151</v>
      </c>
      <c r="N8" s="5">
        <v>-1.3260777594502501E-2</v>
      </c>
      <c r="O8" s="5">
        <v>6.2753059622842281E-3</v>
      </c>
      <c r="P8" s="4">
        <v>14</v>
      </c>
      <c r="Q8" s="3">
        <v>-0.89919515091434399</v>
      </c>
      <c r="R8" s="2">
        <v>19</v>
      </c>
      <c r="S8" s="3">
        <v>-3.9494637362912801</v>
      </c>
      <c r="T8" s="2">
        <v>26</v>
      </c>
    </row>
    <row r="9" spans="1:20" x14ac:dyDescent="0.25">
      <c r="A9">
        <v>2022</v>
      </c>
      <c r="B9">
        <v>18</v>
      </c>
      <c r="C9" s="6">
        <v>14</v>
      </c>
      <c r="D9" s="6" t="s">
        <v>24</v>
      </c>
      <c r="E9" s="5">
        <v>4.5613894690328498E-3</v>
      </c>
      <c r="F9" s="86">
        <v>25</v>
      </c>
      <c r="G9" s="5">
        <v>2.1693883315968301E-2</v>
      </c>
      <c r="H9" s="2">
        <v>11</v>
      </c>
      <c r="I9" s="3">
        <v>-7.11711904295964</v>
      </c>
      <c r="J9" s="3">
        <v>2.6941676081364601</v>
      </c>
      <c r="K9" s="3">
        <v>-1.3075393692425099</v>
      </c>
      <c r="L9" s="3">
        <v>2.65580133897959</v>
      </c>
      <c r="M9" s="3">
        <v>5.4979276205097998</v>
      </c>
      <c r="N9" s="5">
        <v>-1.15711748482074E-3</v>
      </c>
      <c r="O9" s="5">
        <v>7.9594625490248937E-3</v>
      </c>
      <c r="P9" s="4">
        <v>20</v>
      </c>
      <c r="Q9" s="3">
        <v>2.38137611185735</v>
      </c>
      <c r="R9" s="2">
        <v>15</v>
      </c>
      <c r="S9" s="3">
        <v>-3.0379568192347199</v>
      </c>
      <c r="T9" s="2">
        <v>21</v>
      </c>
    </row>
    <row r="10" spans="1:20" x14ac:dyDescent="0.25">
      <c r="A10">
        <v>2022</v>
      </c>
      <c r="B10">
        <v>18</v>
      </c>
      <c r="C10" s="6">
        <v>10</v>
      </c>
      <c r="D10" s="6" t="s">
        <v>23</v>
      </c>
      <c r="E10" s="5">
        <v>1.76788290753624E-2</v>
      </c>
      <c r="F10" s="86">
        <v>6</v>
      </c>
      <c r="G10" s="5">
        <v>1.0055233843956299E-2</v>
      </c>
      <c r="H10" s="2">
        <v>17</v>
      </c>
      <c r="I10" s="3">
        <v>4.6518230825932703</v>
      </c>
      <c r="J10" s="3">
        <v>2.3935922304692498</v>
      </c>
      <c r="K10" s="3">
        <v>-2.3605688778639302</v>
      </c>
      <c r="L10" s="3">
        <v>1.66189662841542</v>
      </c>
      <c r="M10" s="3">
        <v>3.0451348826722699</v>
      </c>
      <c r="N10" s="5">
        <v>2.7585639324906899E-2</v>
      </c>
      <c r="O10" s="5">
        <v>5.9982899283153382E-3</v>
      </c>
      <c r="P10" s="4">
        <v>13</v>
      </c>
      <c r="Q10" s="3">
        <v>-0.79297829236704098</v>
      </c>
      <c r="R10" s="2">
        <v>18</v>
      </c>
      <c r="S10" s="3">
        <v>5.2629929450705299</v>
      </c>
      <c r="T10" s="2">
        <v>6</v>
      </c>
    </row>
    <row r="11" spans="1:20" x14ac:dyDescent="0.25">
      <c r="A11">
        <v>2022</v>
      </c>
      <c r="B11">
        <v>18</v>
      </c>
      <c r="C11" s="6">
        <v>29</v>
      </c>
      <c r="D11" s="6" t="s">
        <v>22</v>
      </c>
      <c r="E11" s="5">
        <v>-3.4144935405049599E-2</v>
      </c>
      <c r="F11" s="86">
        <v>30</v>
      </c>
      <c r="G11" s="5">
        <v>-1.96031420825514E-2</v>
      </c>
      <c r="H11" s="2">
        <v>26</v>
      </c>
      <c r="I11" s="3">
        <v>-2.8052988254678701</v>
      </c>
      <c r="J11" s="3">
        <v>0.92575277569666503</v>
      </c>
      <c r="K11" s="3">
        <v>-9.1063311793778894</v>
      </c>
      <c r="L11" s="3">
        <v>-0.465638139926564</v>
      </c>
      <c r="M11" s="3">
        <v>-6.68798156485696</v>
      </c>
      <c r="N11" s="5">
        <v>-1.7979545959171901E-2</v>
      </c>
      <c r="O11" s="5">
        <v>1.0043591448544102E-2</v>
      </c>
      <c r="P11" s="4">
        <v>25</v>
      </c>
      <c r="Q11" s="3">
        <v>-15.1632485683068</v>
      </c>
      <c r="R11" s="2">
        <v>32</v>
      </c>
      <c r="S11" s="3">
        <v>8.5878631431225294</v>
      </c>
      <c r="T11" s="2">
        <v>3</v>
      </c>
    </row>
    <row r="12" spans="1:20" x14ac:dyDescent="0.25">
      <c r="A12">
        <v>2022</v>
      </c>
      <c r="B12">
        <v>18</v>
      </c>
      <c r="C12" s="6">
        <v>9</v>
      </c>
      <c r="D12" s="6" t="s">
        <v>21</v>
      </c>
      <c r="E12" s="5">
        <v>1.78751196682887E-2</v>
      </c>
      <c r="F12" s="86">
        <v>10</v>
      </c>
      <c r="G12" s="5">
        <v>3.0618792585487099E-2</v>
      </c>
      <c r="H12" s="2">
        <v>6</v>
      </c>
      <c r="I12" s="3">
        <v>-5.2241450471112501</v>
      </c>
      <c r="J12" s="3">
        <v>1.4434449728935801</v>
      </c>
      <c r="K12" s="3">
        <v>5.4016574990841502</v>
      </c>
      <c r="L12" s="3">
        <v>6.3200210511267493E-2</v>
      </c>
      <c r="M12" s="3">
        <v>7.8119996884006104</v>
      </c>
      <c r="N12" s="5">
        <v>2.3633066970001001E-2</v>
      </c>
      <c r="O12" s="5">
        <v>6.3948050805277675E-3</v>
      </c>
      <c r="P12" s="4">
        <v>15</v>
      </c>
      <c r="Q12" s="3">
        <v>7.3711501583682999</v>
      </c>
      <c r="R12" s="2">
        <v>6</v>
      </c>
      <c r="S12" s="3">
        <v>3.0589095040346801</v>
      </c>
      <c r="T12" s="2">
        <v>13</v>
      </c>
    </row>
    <row r="13" spans="1:20" x14ac:dyDescent="0.25">
      <c r="A13">
        <v>2022</v>
      </c>
      <c r="B13">
        <v>18</v>
      </c>
      <c r="C13" s="6">
        <v>17</v>
      </c>
      <c r="D13" s="6" t="s">
        <v>20</v>
      </c>
      <c r="E13" s="5">
        <v>-4.5559233305110802E-3</v>
      </c>
      <c r="F13" s="86">
        <v>32</v>
      </c>
      <c r="G13" s="5">
        <v>2.0981282804194201E-2</v>
      </c>
      <c r="H13" s="2">
        <v>12</v>
      </c>
      <c r="I13" s="3">
        <v>2.5586584604018099</v>
      </c>
      <c r="J13" s="3">
        <v>-4.39116149025691</v>
      </c>
      <c r="K13" s="3">
        <v>11.8205612969721</v>
      </c>
      <c r="L13" s="3">
        <v>-11.3147997172434</v>
      </c>
      <c r="M13" s="3">
        <v>-1.0935928192076101</v>
      </c>
      <c r="N13" s="5">
        <v>-1.73838245616353E-2</v>
      </c>
      <c r="O13" s="5">
        <v>1.2802911202318903E-2</v>
      </c>
      <c r="P13" s="4">
        <v>29</v>
      </c>
      <c r="Q13" s="3">
        <v>8.1557202115861394</v>
      </c>
      <c r="R13" s="2">
        <v>5</v>
      </c>
      <c r="S13" s="3">
        <v>-6.8148225290347497</v>
      </c>
      <c r="T13" s="2">
        <v>31</v>
      </c>
    </row>
    <row r="14" spans="1:20" x14ac:dyDescent="0.25">
      <c r="A14">
        <v>2022</v>
      </c>
      <c r="B14">
        <v>18</v>
      </c>
      <c r="C14" s="6">
        <v>2</v>
      </c>
      <c r="D14" s="6" t="s">
        <v>19</v>
      </c>
      <c r="E14" s="5">
        <v>4.0127266021990897E-2</v>
      </c>
      <c r="F14" s="86">
        <v>9</v>
      </c>
      <c r="G14" s="5">
        <v>4.7988776703981197E-2</v>
      </c>
      <c r="H14" s="2">
        <v>3</v>
      </c>
      <c r="I14" s="3">
        <v>5.1773064076878699</v>
      </c>
      <c r="J14" s="3">
        <v>9.2766906739644703</v>
      </c>
      <c r="K14" s="3">
        <v>-0.50672134143684899</v>
      </c>
      <c r="L14" s="3">
        <v>4.8722057522823103</v>
      </c>
      <c r="M14" s="3">
        <v>2.4981285816848802</v>
      </c>
      <c r="N14" s="5">
        <v>5.6398218231401502E-2</v>
      </c>
      <c r="O14" s="5">
        <v>5.9974636948554282E-3</v>
      </c>
      <c r="P14" s="4">
        <v>12</v>
      </c>
      <c r="Q14" s="3">
        <v>2.75376743948841</v>
      </c>
      <c r="R14" s="2">
        <v>13</v>
      </c>
      <c r="S14" s="3">
        <v>8.6439433612493808</v>
      </c>
      <c r="T14" s="2">
        <v>2</v>
      </c>
    </row>
    <row r="15" spans="1:20" x14ac:dyDescent="0.25">
      <c r="A15">
        <v>2022</v>
      </c>
      <c r="B15">
        <v>18</v>
      </c>
      <c r="C15" s="6">
        <v>26</v>
      </c>
      <c r="D15" s="6" t="s">
        <v>18</v>
      </c>
      <c r="E15" s="5">
        <v>-1.9156751113131702E-2</v>
      </c>
      <c r="F15" s="86">
        <v>14</v>
      </c>
      <c r="G15" s="5">
        <v>-1.5673004965164199E-2</v>
      </c>
      <c r="H15" s="2">
        <v>25</v>
      </c>
      <c r="I15" s="3">
        <v>-4.2701206733397798</v>
      </c>
      <c r="J15" s="3">
        <v>2.2900564993875898</v>
      </c>
      <c r="K15" s="3">
        <v>4.1357034651504998</v>
      </c>
      <c r="L15" s="3">
        <v>-8.7996761509009698</v>
      </c>
      <c r="M15" s="3">
        <v>-3.5329871691485399</v>
      </c>
      <c r="N15" s="5">
        <v>6.3868181317083502E-4</v>
      </c>
      <c r="O15" s="5">
        <v>1.0853129431340895E-2</v>
      </c>
      <c r="P15" s="4">
        <v>26</v>
      </c>
      <c r="Q15" s="3">
        <v>2.8302964636013499</v>
      </c>
      <c r="R15" s="2">
        <v>12</v>
      </c>
      <c r="S15" s="3">
        <v>10.5163237420982</v>
      </c>
      <c r="T15" s="2">
        <v>1</v>
      </c>
    </row>
    <row r="16" spans="1:20" x14ac:dyDescent="0.25">
      <c r="A16">
        <v>2022</v>
      </c>
      <c r="B16">
        <v>18</v>
      </c>
      <c r="C16" s="6">
        <v>11</v>
      </c>
      <c r="D16" s="6" t="s">
        <v>17</v>
      </c>
      <c r="E16" s="5">
        <v>1.66553539937522E-2</v>
      </c>
      <c r="F16" s="86">
        <v>31</v>
      </c>
      <c r="G16" s="5">
        <v>3.09177018490321E-2</v>
      </c>
      <c r="H16" s="2">
        <v>5</v>
      </c>
      <c r="I16" s="3">
        <v>-0.82021950555908496</v>
      </c>
      <c r="J16" s="3">
        <v>-0.336144587150281</v>
      </c>
      <c r="K16" s="3">
        <v>0.40117035680847102</v>
      </c>
      <c r="L16" s="3">
        <v>8.3675708892852594</v>
      </c>
      <c r="M16" s="3">
        <v>1.2357796557965099</v>
      </c>
      <c r="N16" s="5">
        <v>1.80192699446695E-2</v>
      </c>
      <c r="O16" s="5">
        <v>3.5391338476608854E-3</v>
      </c>
      <c r="P16" s="4">
        <v>3</v>
      </c>
      <c r="Q16" s="3">
        <v>-10.0976274126952</v>
      </c>
      <c r="R16" s="2">
        <v>29</v>
      </c>
      <c r="S16" s="3">
        <v>0.72458034892480505</v>
      </c>
      <c r="T16" s="2">
        <v>15</v>
      </c>
    </row>
    <row r="17" spans="1:20" x14ac:dyDescent="0.25">
      <c r="A17">
        <v>2022</v>
      </c>
      <c r="B17">
        <v>18</v>
      </c>
      <c r="C17" s="6">
        <v>19</v>
      </c>
      <c r="D17" s="6" t="s">
        <v>16</v>
      </c>
      <c r="E17" s="5">
        <v>-8.6478137226020692E-3</v>
      </c>
      <c r="F17" s="86">
        <v>3</v>
      </c>
      <c r="G17" s="5">
        <v>-6.9137780303554102E-4</v>
      </c>
      <c r="H17" s="2">
        <v>22</v>
      </c>
      <c r="I17" s="3">
        <v>-10.685861656290999</v>
      </c>
      <c r="J17" s="3">
        <v>4.6792917177862101</v>
      </c>
      <c r="K17" s="3">
        <v>-6.4756305985798699</v>
      </c>
      <c r="L17" s="3">
        <v>10.9558216326013</v>
      </c>
      <c r="M17" s="3">
        <v>-3.06777213564899</v>
      </c>
      <c r="N17" s="5">
        <v>-1.1466301213635999E-2</v>
      </c>
      <c r="O17" s="5">
        <v>8.8339529421447485E-3</v>
      </c>
      <c r="P17" s="4">
        <v>23</v>
      </c>
      <c r="Q17" s="3">
        <v>-13.700353021681501</v>
      </c>
      <c r="R17" s="2">
        <v>31</v>
      </c>
      <c r="S17" s="3">
        <v>-1.49732147961176</v>
      </c>
      <c r="T17" s="2">
        <v>19</v>
      </c>
    </row>
    <row r="18" spans="1:20" x14ac:dyDescent="0.25">
      <c r="A18">
        <v>2022</v>
      </c>
      <c r="B18">
        <v>18</v>
      </c>
      <c r="C18" s="6">
        <v>6</v>
      </c>
      <c r="D18" s="6" t="s">
        <v>15</v>
      </c>
      <c r="E18" s="5">
        <v>2.1523630227442601E-2</v>
      </c>
      <c r="F18" s="86">
        <v>28</v>
      </c>
      <c r="G18" s="5">
        <v>3.8725940449067603E-2</v>
      </c>
      <c r="H18" s="2">
        <v>4</v>
      </c>
      <c r="I18" s="3">
        <v>3.6116135447873301</v>
      </c>
      <c r="J18" s="3">
        <v>3.1953098131799198</v>
      </c>
      <c r="K18" s="3">
        <v>-7.3126535589918698</v>
      </c>
      <c r="L18" s="3">
        <v>7.6946884574268397</v>
      </c>
      <c r="M18" s="3">
        <v>4.24547030192665</v>
      </c>
      <c r="N18" s="5">
        <v>3.11086058885265E-2</v>
      </c>
      <c r="O18" s="5">
        <v>4.6907442935634099E-3</v>
      </c>
      <c r="P18" s="4">
        <v>5</v>
      </c>
      <c r="Q18" s="3">
        <v>5.8742794211149398</v>
      </c>
      <c r="R18" s="2">
        <v>8</v>
      </c>
      <c r="S18" s="3">
        <v>5.0920183199508102</v>
      </c>
      <c r="T18" s="2">
        <v>7</v>
      </c>
    </row>
    <row r="19" spans="1:20" x14ac:dyDescent="0.25">
      <c r="A19">
        <v>2022</v>
      </c>
      <c r="B19">
        <v>18</v>
      </c>
      <c r="C19" s="6">
        <v>23</v>
      </c>
      <c r="D19" s="6" t="s">
        <v>14</v>
      </c>
      <c r="E19" s="5">
        <v>-1.2767545966825E-2</v>
      </c>
      <c r="F19" s="86">
        <v>4</v>
      </c>
      <c r="G19" s="5">
        <v>1.0827958048061E-2</v>
      </c>
      <c r="H19" s="2">
        <v>16</v>
      </c>
      <c r="I19" s="3">
        <v>10.8840397223965</v>
      </c>
      <c r="J19" s="3">
        <v>1.5211053356847799</v>
      </c>
      <c r="K19" s="3">
        <v>-5.6875030896521004</v>
      </c>
      <c r="L19" s="3">
        <v>-12.539960182348899</v>
      </c>
      <c r="M19" s="3">
        <v>-0.96044058095608098</v>
      </c>
      <c r="N19" s="5">
        <v>-1.4310893716301299E-2</v>
      </c>
      <c r="O19" s="5">
        <v>1.1341943834932828E-2</v>
      </c>
      <c r="P19" s="4">
        <v>27</v>
      </c>
      <c r="Q19" s="3">
        <v>-4.0497977951836504</v>
      </c>
      <c r="R19" s="2">
        <v>20</v>
      </c>
      <c r="S19" s="3">
        <v>-0.81990349190924094</v>
      </c>
      <c r="T19" s="2">
        <v>18</v>
      </c>
    </row>
    <row r="20" spans="1:20" x14ac:dyDescent="0.25">
      <c r="A20">
        <v>2022</v>
      </c>
      <c r="B20">
        <v>18</v>
      </c>
      <c r="C20" s="6">
        <v>12</v>
      </c>
      <c r="D20" s="6" t="s">
        <v>13</v>
      </c>
      <c r="E20" s="5">
        <v>1.11049911541161E-2</v>
      </c>
      <c r="F20" s="86">
        <v>21</v>
      </c>
      <c r="G20" s="5">
        <v>1.6501123507899701E-2</v>
      </c>
      <c r="H20" s="2">
        <v>15</v>
      </c>
      <c r="I20" s="3">
        <v>8.4308667840844294</v>
      </c>
      <c r="J20" s="3">
        <v>2.0057028193526101</v>
      </c>
      <c r="K20" s="3">
        <v>-3.1496055549438502</v>
      </c>
      <c r="L20" s="3">
        <v>2.72988680373023</v>
      </c>
      <c r="M20" s="3">
        <v>-4.1173243015992602</v>
      </c>
      <c r="N20" s="5">
        <v>1.9219307027954598E-2</v>
      </c>
      <c r="O20" s="5">
        <v>2.5437998119387877E-3</v>
      </c>
      <c r="P20" s="4">
        <v>1</v>
      </c>
      <c r="Q20" s="3">
        <v>21.389109958407602</v>
      </c>
      <c r="R20" s="2">
        <v>1</v>
      </c>
      <c r="S20" s="3">
        <v>4.3107303079766996</v>
      </c>
      <c r="T20" s="2">
        <v>8</v>
      </c>
    </row>
    <row r="21" spans="1:20" x14ac:dyDescent="0.25">
      <c r="A21">
        <v>2022</v>
      </c>
      <c r="B21">
        <v>18</v>
      </c>
      <c r="C21" s="6">
        <v>28</v>
      </c>
      <c r="D21" s="6" t="s">
        <v>12</v>
      </c>
      <c r="E21" s="5">
        <v>-3.1080950163126599E-2</v>
      </c>
      <c r="F21" s="86">
        <v>29</v>
      </c>
      <c r="G21" s="5">
        <v>-8.0498749180486998E-3</v>
      </c>
      <c r="H21" s="2">
        <v>23</v>
      </c>
      <c r="I21" s="3">
        <v>-3.0527671840675201</v>
      </c>
      <c r="J21" s="3">
        <v>-5.5194910710710001</v>
      </c>
      <c r="K21" s="3">
        <v>-3.9166051145218002</v>
      </c>
      <c r="L21" s="3">
        <v>-2.4905549328468402</v>
      </c>
      <c r="M21" s="3">
        <v>-1.5323364716538199</v>
      </c>
      <c r="N21" s="5">
        <v>-3.1040711481300099E-2</v>
      </c>
      <c r="O21" s="5">
        <v>8.095198284208148E-3</v>
      </c>
      <c r="P21" s="4">
        <v>21</v>
      </c>
      <c r="Q21" s="3">
        <v>-4.7205926687792799</v>
      </c>
      <c r="R21" s="2">
        <v>21</v>
      </c>
      <c r="S21" s="3">
        <v>2.1376799720300699E-2</v>
      </c>
      <c r="T21" s="2">
        <v>17</v>
      </c>
    </row>
    <row r="22" spans="1:20" x14ac:dyDescent="0.25">
      <c r="A22">
        <v>2022</v>
      </c>
      <c r="B22">
        <v>18</v>
      </c>
      <c r="C22" s="6">
        <v>30</v>
      </c>
      <c r="D22" s="6" t="s">
        <v>11</v>
      </c>
      <c r="E22" s="5">
        <v>-3.7899221878011202E-2</v>
      </c>
      <c r="F22" s="86">
        <v>13</v>
      </c>
      <c r="G22" s="5">
        <v>-4.6277204885987799E-2</v>
      </c>
      <c r="H22" s="2">
        <v>30</v>
      </c>
      <c r="I22" s="3">
        <v>-8.8509157821037299</v>
      </c>
      <c r="J22" s="3">
        <v>-8.3664111802294006</v>
      </c>
      <c r="K22" s="3">
        <v>6.3969269087408502</v>
      </c>
      <c r="L22" s="3">
        <v>-2.1417149777804698</v>
      </c>
      <c r="M22" s="3">
        <v>-7.1718465913207101</v>
      </c>
      <c r="N22" s="5">
        <v>-3.2131623758313299E-2</v>
      </c>
      <c r="O22" s="5">
        <v>1.8874670554895692E-2</v>
      </c>
      <c r="P22" s="4">
        <v>32</v>
      </c>
      <c r="Q22" s="3">
        <v>0.61298977953535105</v>
      </c>
      <c r="R22" s="2">
        <v>16</v>
      </c>
      <c r="S22" s="3">
        <v>3.0640365010895501</v>
      </c>
      <c r="T22" s="2">
        <v>12</v>
      </c>
    </row>
    <row r="23" spans="1:20" x14ac:dyDescent="0.25">
      <c r="A23">
        <v>2022</v>
      </c>
      <c r="B23">
        <v>18</v>
      </c>
      <c r="C23" s="6">
        <v>32</v>
      </c>
      <c r="D23" s="6" t="s">
        <v>10</v>
      </c>
      <c r="E23" s="5">
        <v>-4.2562719666681403E-2</v>
      </c>
      <c r="F23" s="86">
        <v>18</v>
      </c>
      <c r="G23" s="5">
        <v>-7.56096318449722E-2</v>
      </c>
      <c r="H23" s="2">
        <v>32</v>
      </c>
      <c r="I23" s="3">
        <v>7.4236741584949598E-2</v>
      </c>
      <c r="J23" s="3">
        <v>-20.557638633607599</v>
      </c>
      <c r="K23" s="3">
        <v>0.30438454950001198</v>
      </c>
      <c r="L23" s="3">
        <v>-10.27941917247</v>
      </c>
      <c r="M23" s="3">
        <v>7.84699169206813</v>
      </c>
      <c r="N23" s="5">
        <v>-4.9529451582243797E-2</v>
      </c>
      <c r="O23" s="5">
        <v>1.8529942714302566E-2</v>
      </c>
      <c r="P23" s="4">
        <v>31</v>
      </c>
      <c r="Q23" s="3">
        <v>6.3843967281316596</v>
      </c>
      <c r="R23" s="2">
        <v>7</v>
      </c>
      <c r="S23" s="3">
        <v>-3.70107633014252</v>
      </c>
      <c r="T23" s="2">
        <v>22</v>
      </c>
    </row>
    <row r="24" spans="1:20" x14ac:dyDescent="0.25">
      <c r="A24">
        <v>2022</v>
      </c>
      <c r="B24">
        <v>18</v>
      </c>
      <c r="C24" s="6">
        <v>25</v>
      </c>
      <c r="D24" s="6" t="s">
        <v>9</v>
      </c>
      <c r="E24" s="5">
        <v>-1.55956794503918E-2</v>
      </c>
      <c r="F24" s="86">
        <v>16</v>
      </c>
      <c r="G24" s="5">
        <v>9.2305234510626603E-3</v>
      </c>
      <c r="H24" s="2">
        <v>18</v>
      </c>
      <c r="I24" s="3">
        <v>-7.9293583934906202</v>
      </c>
      <c r="J24" s="3">
        <v>-1.4725994533814399</v>
      </c>
      <c r="K24" s="3">
        <v>-3.8433370580656501</v>
      </c>
      <c r="L24" s="3">
        <v>2.5937931848899201</v>
      </c>
      <c r="M24" s="3">
        <v>2.3662970120271498</v>
      </c>
      <c r="N24" s="5">
        <v>-8.1424927874942602E-3</v>
      </c>
      <c r="O24" s="5">
        <v>8.7433726025344712E-3</v>
      </c>
      <c r="P24" s="4">
        <v>22</v>
      </c>
      <c r="Q24" s="3">
        <v>-6.4291712308375004</v>
      </c>
      <c r="R24" s="2">
        <v>24</v>
      </c>
      <c r="S24" s="3">
        <v>3.9595054146643101</v>
      </c>
      <c r="T24" s="2">
        <v>11</v>
      </c>
    </row>
    <row r="25" spans="1:20" x14ac:dyDescent="0.25">
      <c r="A25">
        <v>2022</v>
      </c>
      <c r="B25">
        <v>18</v>
      </c>
      <c r="C25" s="6">
        <v>22</v>
      </c>
      <c r="D25" s="6" t="s">
        <v>8</v>
      </c>
      <c r="E25" s="5">
        <v>-1.20492710641774E-2</v>
      </c>
      <c r="F25" s="86">
        <v>11</v>
      </c>
      <c r="G25" s="5">
        <v>-8.3590685180438395E-3</v>
      </c>
      <c r="H25" s="2">
        <v>24</v>
      </c>
      <c r="I25" s="3">
        <v>8.5802387385887897</v>
      </c>
      <c r="J25" s="3">
        <v>3.5543842917020702E-2</v>
      </c>
      <c r="K25" s="3">
        <v>-2.7514079667143898</v>
      </c>
      <c r="L25" s="3">
        <v>-6.0648243963890698</v>
      </c>
      <c r="M25" s="3">
        <v>-6.20072547124657</v>
      </c>
      <c r="N25" s="5">
        <v>-1.9293459115379701E-2</v>
      </c>
      <c r="O25" s="5">
        <v>6.8558926219641353E-3</v>
      </c>
      <c r="P25" s="4">
        <v>17</v>
      </c>
      <c r="Q25" s="3">
        <v>-10.021871890756501</v>
      </c>
      <c r="R25" s="2">
        <v>28</v>
      </c>
      <c r="S25" s="3">
        <v>-3.8484749022012501</v>
      </c>
      <c r="T25" s="2">
        <v>25</v>
      </c>
    </row>
    <row r="26" spans="1:20" x14ac:dyDescent="0.25">
      <c r="A26">
        <v>2022</v>
      </c>
      <c r="B26">
        <v>18</v>
      </c>
      <c r="C26" s="6">
        <v>21</v>
      </c>
      <c r="D26" s="6" t="s">
        <v>7</v>
      </c>
      <c r="E26" s="5">
        <v>-1.03485589491106E-2</v>
      </c>
      <c r="F26" s="86">
        <v>2</v>
      </c>
      <c r="G26" s="5">
        <v>-2.1223449364419899E-2</v>
      </c>
      <c r="H26" s="2">
        <v>28</v>
      </c>
      <c r="I26" s="3">
        <v>-0.98501342331687503</v>
      </c>
      <c r="J26" s="3">
        <v>1.8361161377189901</v>
      </c>
      <c r="K26" s="3">
        <v>-1.2192773925043701</v>
      </c>
      <c r="L26" s="3">
        <v>-8.5106627334691307</v>
      </c>
      <c r="M26" s="3">
        <v>3.3811654698563598</v>
      </c>
      <c r="N26" s="5">
        <v>-1.7336834190096299E-2</v>
      </c>
      <c r="O26" s="5">
        <v>1.2640862908431631E-2</v>
      </c>
      <c r="P26" s="4">
        <v>28</v>
      </c>
      <c r="Q26" s="3">
        <v>10.265730970946301</v>
      </c>
      <c r="R26" s="2">
        <v>4</v>
      </c>
      <c r="S26" s="3">
        <v>-3.7125212217736498</v>
      </c>
      <c r="T26" s="2">
        <v>23</v>
      </c>
    </row>
    <row r="27" spans="1:20" x14ac:dyDescent="0.25">
      <c r="A27">
        <v>2022</v>
      </c>
      <c r="B27">
        <v>18</v>
      </c>
      <c r="C27" s="6">
        <v>13</v>
      </c>
      <c r="D27" s="6" t="s">
        <v>6</v>
      </c>
      <c r="E27" s="5">
        <v>5.1987691999680697E-3</v>
      </c>
      <c r="F27" s="86">
        <v>15</v>
      </c>
      <c r="G27" s="5">
        <v>3.03368266522877E-2</v>
      </c>
      <c r="H27" s="2">
        <v>7</v>
      </c>
      <c r="I27" s="3">
        <v>4.1216179922747704</v>
      </c>
      <c r="J27" s="3">
        <v>1.9669158921093699</v>
      </c>
      <c r="K27" s="3">
        <v>-0.26960943925307601</v>
      </c>
      <c r="L27" s="3">
        <v>-3.1942907246727201</v>
      </c>
      <c r="M27" s="3">
        <v>0.137212417024694</v>
      </c>
      <c r="N27" s="5">
        <v>-4.8091059135820001E-3</v>
      </c>
      <c r="O27" s="5">
        <v>3.2894180937661421E-3</v>
      </c>
      <c r="P27" s="4">
        <v>2</v>
      </c>
      <c r="Q27" s="3">
        <v>-6.7438950078492397</v>
      </c>
      <c r="R27" s="2">
        <v>25</v>
      </c>
      <c r="S27" s="3">
        <v>-5.3166836540734801</v>
      </c>
      <c r="T27" s="2">
        <v>29</v>
      </c>
    </row>
    <row r="28" spans="1:20" x14ac:dyDescent="0.25">
      <c r="A28">
        <v>2022</v>
      </c>
      <c r="B28">
        <v>18</v>
      </c>
      <c r="C28" s="6">
        <v>27</v>
      </c>
      <c r="D28" s="6" t="s">
        <v>5</v>
      </c>
      <c r="E28" s="5">
        <v>-2.4294436570328998E-2</v>
      </c>
      <c r="F28" s="86">
        <v>17</v>
      </c>
      <c r="G28" s="5">
        <v>-2.7773995675574099E-2</v>
      </c>
      <c r="H28" s="2">
        <v>29</v>
      </c>
      <c r="I28" s="3">
        <v>-3.7829085697440998</v>
      </c>
      <c r="J28" s="3">
        <v>-7.2184397555022501</v>
      </c>
      <c r="K28" s="3">
        <v>2.2379100000038501</v>
      </c>
      <c r="L28" s="3">
        <v>1.87576130918676</v>
      </c>
      <c r="M28" s="3">
        <v>-6.0187424119315596</v>
      </c>
      <c r="N28" s="5">
        <v>-3.3669104029122897E-2</v>
      </c>
      <c r="O28" s="5">
        <v>6.9182616275667939E-3</v>
      </c>
      <c r="P28" s="4">
        <v>18</v>
      </c>
      <c r="Q28" s="3">
        <v>-11.8009063731969</v>
      </c>
      <c r="R28" s="2">
        <v>30</v>
      </c>
      <c r="S28" s="3">
        <v>-4.9802920874842602</v>
      </c>
      <c r="T28" s="2">
        <v>28</v>
      </c>
    </row>
    <row r="29" spans="1:20" x14ac:dyDescent="0.25">
      <c r="A29">
        <v>2022</v>
      </c>
      <c r="B29">
        <v>18</v>
      </c>
      <c r="C29" s="6">
        <v>4</v>
      </c>
      <c r="D29" s="6" t="s">
        <v>4</v>
      </c>
      <c r="E29" s="5">
        <v>3.8609286701884397E-2</v>
      </c>
      <c r="F29" s="86">
        <v>5</v>
      </c>
      <c r="G29" s="5">
        <v>5.3418356224094903E-2</v>
      </c>
      <c r="H29" s="2">
        <v>2</v>
      </c>
      <c r="I29" s="3">
        <v>7.4634029647559101</v>
      </c>
      <c r="J29" s="3">
        <v>7.8922958974729003</v>
      </c>
      <c r="K29" s="3">
        <v>2.9681984914025699</v>
      </c>
      <c r="L29" s="3">
        <v>4.9277458963073704</v>
      </c>
      <c r="M29" s="3">
        <v>-2.7404596895626598</v>
      </c>
      <c r="N29" s="5">
        <v>3.01598721677113E-2</v>
      </c>
      <c r="O29" s="5">
        <v>6.422419911569271E-3</v>
      </c>
      <c r="P29" s="4">
        <v>16</v>
      </c>
      <c r="Q29" s="3">
        <v>-9.2712470366413005</v>
      </c>
      <c r="R29" s="2">
        <v>26</v>
      </c>
      <c r="S29" s="3">
        <v>-4.4887514712794401</v>
      </c>
      <c r="T29" s="2">
        <v>27</v>
      </c>
    </row>
    <row r="30" spans="1:20" x14ac:dyDescent="0.25">
      <c r="A30">
        <v>2022</v>
      </c>
      <c r="B30">
        <v>18</v>
      </c>
      <c r="C30" s="6">
        <v>15</v>
      </c>
      <c r="D30" s="6" t="s">
        <v>3</v>
      </c>
      <c r="E30" s="5">
        <v>2.4093002811702798E-3</v>
      </c>
      <c r="F30" s="86">
        <v>26</v>
      </c>
      <c r="G30" s="5">
        <v>2.07830068403255E-2</v>
      </c>
      <c r="H30" s="2">
        <v>13</v>
      </c>
      <c r="I30" s="3">
        <v>-5.0648952895525401</v>
      </c>
      <c r="J30" s="3">
        <v>-1.1851567623397301</v>
      </c>
      <c r="K30" s="3">
        <v>-1.46758221703412</v>
      </c>
      <c r="L30" s="3">
        <v>3.4648089116790901</v>
      </c>
      <c r="M30" s="3">
        <v>5.5327661316190104</v>
      </c>
      <c r="N30" s="5">
        <v>1.03315916430237E-2</v>
      </c>
      <c r="O30" s="5">
        <v>5.7672296068766171E-3</v>
      </c>
      <c r="P30" s="4">
        <v>9</v>
      </c>
      <c r="Q30" s="3">
        <v>2.53066865185906</v>
      </c>
      <c r="R30" s="2">
        <v>14</v>
      </c>
      <c r="S30" s="3">
        <v>4.2087172859846502</v>
      </c>
      <c r="T30" s="2">
        <v>10</v>
      </c>
    </row>
    <row r="31" spans="1:20" x14ac:dyDescent="0.25">
      <c r="A31">
        <v>2022</v>
      </c>
      <c r="B31">
        <v>18</v>
      </c>
      <c r="C31" s="6">
        <v>31</v>
      </c>
      <c r="D31" s="6" t="s">
        <v>2</v>
      </c>
      <c r="E31" s="5">
        <v>-3.9768958438949897E-2</v>
      </c>
      <c r="F31" s="86">
        <v>27</v>
      </c>
      <c r="G31" s="5">
        <v>-5.3200890611036201E-2</v>
      </c>
      <c r="H31" s="2">
        <v>31</v>
      </c>
      <c r="I31" s="3">
        <v>-7.7015432227551299</v>
      </c>
      <c r="J31" s="3">
        <v>-5.0725940547760304</v>
      </c>
      <c r="K31" s="3">
        <v>-4.0508857603153103</v>
      </c>
      <c r="L31" s="3">
        <v>-3.50169600518015</v>
      </c>
      <c r="M31" s="3">
        <v>-0.80054012766553295</v>
      </c>
      <c r="N31" s="5">
        <v>-3.1710800229761998E-2</v>
      </c>
      <c r="O31" s="5">
        <v>5.855597937430789E-3</v>
      </c>
      <c r="P31" s="4">
        <v>10</v>
      </c>
      <c r="Q31" s="3">
        <v>-9.7421900006961994</v>
      </c>
      <c r="R31" s="2">
        <v>27</v>
      </c>
      <c r="S31" s="3">
        <v>4.2808965486310901</v>
      </c>
      <c r="T31" s="2">
        <v>9</v>
      </c>
    </row>
    <row r="32" spans="1:20" x14ac:dyDescent="0.25">
      <c r="A32">
        <v>2022</v>
      </c>
      <c r="B32">
        <v>18</v>
      </c>
      <c r="C32" s="6">
        <v>24</v>
      </c>
      <c r="D32" s="6" t="s">
        <v>1</v>
      </c>
      <c r="E32" s="5">
        <v>-1.5444120678619999E-2</v>
      </c>
      <c r="F32" s="86">
        <v>23</v>
      </c>
      <c r="G32" s="5">
        <v>-2.1092868223194099E-2</v>
      </c>
      <c r="H32" s="2">
        <v>27</v>
      </c>
      <c r="I32" s="3">
        <v>-1.99608221971184</v>
      </c>
      <c r="J32" s="3">
        <v>2.9092420257234699</v>
      </c>
      <c r="K32" s="3">
        <v>-1.90664106128227</v>
      </c>
      <c r="L32" s="3">
        <v>-3.1731624151668201</v>
      </c>
      <c r="M32" s="3">
        <v>-4.0380454400794097</v>
      </c>
      <c r="N32" s="5">
        <v>-1.5207138549714399E-2</v>
      </c>
      <c r="O32" s="5">
        <v>3.9490989278865027E-3</v>
      </c>
      <c r="P32" s="4">
        <v>4</v>
      </c>
      <c r="Q32" s="3">
        <v>-0.49296958381016998</v>
      </c>
      <c r="R32" s="2">
        <v>17</v>
      </c>
      <c r="S32" s="3">
        <v>0.12589675598109001</v>
      </c>
      <c r="T32" s="2">
        <v>16</v>
      </c>
    </row>
    <row r="33" spans="1:20" x14ac:dyDescent="0.25">
      <c r="A33">
        <v>2022</v>
      </c>
      <c r="B33">
        <v>18</v>
      </c>
      <c r="C33" s="6">
        <v>7</v>
      </c>
      <c r="D33" s="6" t="s">
        <v>0</v>
      </c>
      <c r="E33" s="5">
        <v>2.0482872600253801E-2</v>
      </c>
      <c r="F33" s="86">
        <v>12</v>
      </c>
      <c r="G33" s="5">
        <v>2.0464939450464101E-2</v>
      </c>
      <c r="H33" s="2">
        <v>14</v>
      </c>
      <c r="I33" s="3">
        <v>-2.17240178638869</v>
      </c>
      <c r="J33" s="3">
        <v>4.9685007662537402</v>
      </c>
      <c r="K33" s="3">
        <v>-1.78002511751736</v>
      </c>
      <c r="L33" s="3">
        <v>11.231741511726099</v>
      </c>
      <c r="M33" s="3">
        <v>-1.36628930518895</v>
      </c>
      <c r="N33" s="5">
        <v>1.0274076001321601E-2</v>
      </c>
      <c r="O33" s="5">
        <v>5.5870557934955215E-3</v>
      </c>
      <c r="P33" s="4">
        <v>8</v>
      </c>
      <c r="Q33" s="3">
        <v>-4.7995740068704196</v>
      </c>
      <c r="R33" s="2">
        <v>22</v>
      </c>
      <c r="S33" s="3">
        <v>-5.4234231931827601</v>
      </c>
      <c r="T33" s="2">
        <v>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341A-2A6C-4ACD-8F99-193EF535C175}">
  <dimension ref="A1:S33"/>
  <sheetViews>
    <sheetView zoomScale="80" zoomScaleNormal="80" workbookViewId="0">
      <selection activeCell="F2" sqref="F2:F33"/>
    </sheetView>
  </sheetViews>
  <sheetFormatPr defaultRowHeight="13.2" x14ac:dyDescent="0.25"/>
  <sheetData>
    <row r="1" spans="1:19" ht="39.6" x14ac:dyDescent="0.25">
      <c r="A1" s="37" t="s">
        <v>115</v>
      </c>
      <c r="B1" s="37" t="s">
        <v>116</v>
      </c>
      <c r="C1" s="7" t="s">
        <v>244</v>
      </c>
      <c r="D1" s="7" t="s">
        <v>47</v>
      </c>
      <c r="E1" s="9" t="s">
        <v>46</v>
      </c>
      <c r="F1" s="7" t="s">
        <v>45</v>
      </c>
      <c r="G1" s="9" t="s">
        <v>44</v>
      </c>
      <c r="H1" s="7" t="s">
        <v>36</v>
      </c>
      <c r="I1" s="9" t="s">
        <v>53</v>
      </c>
      <c r="J1" s="7" t="s">
        <v>36</v>
      </c>
      <c r="K1" s="9" t="s">
        <v>52</v>
      </c>
      <c r="L1" s="7" t="s">
        <v>36</v>
      </c>
      <c r="M1" s="9" t="s">
        <v>51</v>
      </c>
      <c r="N1" s="7" t="s">
        <v>50</v>
      </c>
      <c r="O1" s="7" t="s">
        <v>49</v>
      </c>
      <c r="P1" s="9" t="s">
        <v>37</v>
      </c>
      <c r="Q1" s="9" t="s">
        <v>36</v>
      </c>
      <c r="R1" s="9" t="s">
        <v>48</v>
      </c>
      <c r="S1" s="7" t="s">
        <v>36</v>
      </c>
    </row>
    <row r="2" spans="1:19" x14ac:dyDescent="0.25">
      <c r="A2">
        <v>2022</v>
      </c>
      <c r="B2">
        <v>18</v>
      </c>
      <c r="C2" s="6">
        <v>26</v>
      </c>
      <c r="D2" s="6" t="s">
        <v>31</v>
      </c>
      <c r="E2" s="5">
        <v>6.8057815841882294E-2</v>
      </c>
      <c r="F2" s="86">
        <v>7</v>
      </c>
      <c r="G2" s="5">
        <v>6.5624628311448302E-2</v>
      </c>
      <c r="H2" s="2">
        <v>27</v>
      </c>
      <c r="I2" s="5">
        <v>0.103347454181366</v>
      </c>
      <c r="J2" s="2">
        <v>21</v>
      </c>
      <c r="K2" s="5">
        <v>1.62894982776291E-2</v>
      </c>
      <c r="L2" s="2">
        <v>23</v>
      </c>
      <c r="M2" s="5">
        <v>8.6388292666794403E-2</v>
      </c>
      <c r="N2" s="5">
        <v>0.13497931211840999</v>
      </c>
      <c r="O2" s="5">
        <v>1.5107445253642E-2</v>
      </c>
      <c r="P2" s="5">
        <v>3.5164448003418218E-2</v>
      </c>
      <c r="Q2" s="4">
        <v>10</v>
      </c>
      <c r="R2" s="5">
        <v>1.1424427179261695E-2</v>
      </c>
      <c r="S2" s="2">
        <v>11</v>
      </c>
    </row>
    <row r="3" spans="1:19" x14ac:dyDescent="0.25">
      <c r="A3">
        <v>2022</v>
      </c>
      <c r="B3">
        <v>18</v>
      </c>
      <c r="C3" s="6">
        <v>31</v>
      </c>
      <c r="D3" s="6" t="s">
        <v>30</v>
      </c>
      <c r="E3" s="5">
        <v>0.14482382268162899</v>
      </c>
      <c r="F3" s="86">
        <v>31</v>
      </c>
      <c r="G3" s="5">
        <v>0.148612500451443</v>
      </c>
      <c r="H3" s="2">
        <v>31</v>
      </c>
      <c r="I3" s="5">
        <v>0.234789257634821</v>
      </c>
      <c r="J3" s="2">
        <v>31</v>
      </c>
      <c r="K3" s="5">
        <v>4.6752006819373998E-2</v>
      </c>
      <c r="L3" s="2">
        <v>27</v>
      </c>
      <c r="M3" s="5">
        <v>0.13986568634872601</v>
      </c>
      <c r="N3" s="5">
        <v>0.23770366942770399</v>
      </c>
      <c r="O3" s="5">
        <v>3.3211962439667897E-2</v>
      </c>
      <c r="P3" s="5">
        <v>2.3053766716314112E-2</v>
      </c>
      <c r="Q3" s="4">
        <v>3</v>
      </c>
      <c r="R3" s="5">
        <v>-2.1174566248490789E-2</v>
      </c>
      <c r="S3" s="2">
        <v>24</v>
      </c>
    </row>
    <row r="4" spans="1:19" x14ac:dyDescent="0.25">
      <c r="A4">
        <v>2022</v>
      </c>
      <c r="B4">
        <v>18</v>
      </c>
      <c r="C4" s="6">
        <v>8</v>
      </c>
      <c r="D4" s="6" t="s">
        <v>29</v>
      </c>
      <c r="E4" s="5">
        <v>-9.1180609808966001E-2</v>
      </c>
      <c r="F4" s="86">
        <v>28</v>
      </c>
      <c r="G4" s="5">
        <v>-0.121624768213058</v>
      </c>
      <c r="H4" s="2">
        <v>2</v>
      </c>
      <c r="I4" s="5">
        <v>-4.6940075881916898E-2</v>
      </c>
      <c r="J4" s="2">
        <v>9</v>
      </c>
      <c r="K4" s="5">
        <v>-0.15759954226893599</v>
      </c>
      <c r="L4" s="2">
        <v>6</v>
      </c>
      <c r="M4" s="5">
        <v>-2.7739914873004302E-2</v>
      </c>
      <c r="N4" s="5">
        <v>3.02107241356314E-2</v>
      </c>
      <c r="O4" s="5">
        <v>-0.114742019880903</v>
      </c>
      <c r="P4" s="5">
        <v>2.9100223565341147E-2</v>
      </c>
      <c r="Q4" s="4">
        <v>5</v>
      </c>
      <c r="R4" s="5">
        <v>2.1375943417294957E-2</v>
      </c>
      <c r="S4" s="2">
        <v>5</v>
      </c>
    </row>
    <row r="5" spans="1:19" x14ac:dyDescent="0.25">
      <c r="A5">
        <v>2022</v>
      </c>
      <c r="B5">
        <v>18</v>
      </c>
      <c r="C5" s="6">
        <v>2</v>
      </c>
      <c r="D5" s="6" t="s">
        <v>28</v>
      </c>
      <c r="E5" s="5">
        <v>-0.141255667159908</v>
      </c>
      <c r="F5" s="86">
        <v>1</v>
      </c>
      <c r="G5" s="5">
        <v>-0.10349830580163701</v>
      </c>
      <c r="H5" s="2">
        <v>6</v>
      </c>
      <c r="I5" s="5">
        <v>-0.10207538694216201</v>
      </c>
      <c r="J5" s="2">
        <v>2</v>
      </c>
      <c r="K5" s="5">
        <v>-0.19704525196964401</v>
      </c>
      <c r="L5" s="2">
        <v>3</v>
      </c>
      <c r="M5" s="5">
        <v>-0.110005778018754</v>
      </c>
      <c r="N5" s="5">
        <v>-4.7633782322423497E-2</v>
      </c>
      <c r="O5" s="5">
        <v>-0.19881851045237101</v>
      </c>
      <c r="P5" s="5">
        <v>3.4469114285158427E-2</v>
      </c>
      <c r="Q5" s="4">
        <v>8</v>
      </c>
      <c r="R5" s="5">
        <v>5.8326473012399313E-3</v>
      </c>
      <c r="S5" s="2">
        <v>14</v>
      </c>
    </row>
    <row r="6" spans="1:19" x14ac:dyDescent="0.25">
      <c r="A6">
        <v>2022</v>
      </c>
      <c r="B6">
        <v>18</v>
      </c>
      <c r="C6" s="6">
        <v>20</v>
      </c>
      <c r="D6" s="6" t="s">
        <v>27</v>
      </c>
      <c r="E6" s="5">
        <v>2.5705250211834101E-2</v>
      </c>
      <c r="F6" s="86">
        <v>18</v>
      </c>
      <c r="G6" s="5">
        <v>2.2612247700158399E-2</v>
      </c>
      <c r="H6" s="2">
        <v>18</v>
      </c>
      <c r="I6" s="5">
        <v>0.10398000472989399</v>
      </c>
      <c r="J6" s="2">
        <v>22</v>
      </c>
      <c r="K6" s="5">
        <v>-6.45806685341003E-2</v>
      </c>
      <c r="L6" s="2">
        <v>17</v>
      </c>
      <c r="M6" s="5">
        <v>6.8930315364687203E-2</v>
      </c>
      <c r="N6" s="5">
        <v>0.161592793067274</v>
      </c>
      <c r="O6" s="5">
        <v>-3.7951104885854403E-2</v>
      </c>
      <c r="P6" s="5">
        <v>3.647837771790706E-2</v>
      </c>
      <c r="Q6" s="4">
        <v>12</v>
      </c>
      <c r="R6" s="5">
        <v>1.5063049053713451E-2</v>
      </c>
      <c r="S6" s="2">
        <v>10</v>
      </c>
    </row>
    <row r="7" spans="1:19" x14ac:dyDescent="0.25">
      <c r="A7">
        <v>2022</v>
      </c>
      <c r="B7">
        <v>18</v>
      </c>
      <c r="C7" s="6">
        <v>32</v>
      </c>
      <c r="D7" s="6" t="s">
        <v>26</v>
      </c>
      <c r="E7" s="5">
        <v>0.19253635893557899</v>
      </c>
      <c r="F7" s="86">
        <v>15</v>
      </c>
      <c r="G7" s="5">
        <v>0.24624630094921399</v>
      </c>
      <c r="H7" s="2">
        <v>32</v>
      </c>
      <c r="I7" s="5">
        <v>0.31150336773712201</v>
      </c>
      <c r="J7" s="2">
        <v>32</v>
      </c>
      <c r="K7" s="5">
        <v>7.4209461854812003E-2</v>
      </c>
      <c r="L7" s="2">
        <v>29</v>
      </c>
      <c r="M7" s="5">
        <v>0.226598632768929</v>
      </c>
      <c r="N7" s="5">
        <v>0.35999449291262797</v>
      </c>
      <c r="O7" s="5">
        <v>9.3920519960740897E-2</v>
      </c>
      <c r="P7" s="5">
        <v>7.6207020837816442E-2</v>
      </c>
      <c r="Q7" s="4">
        <v>31</v>
      </c>
      <c r="R7" s="5">
        <v>2.0813475493082843E-2</v>
      </c>
      <c r="S7" s="2">
        <v>7</v>
      </c>
    </row>
    <row r="8" spans="1:19" x14ac:dyDescent="0.25">
      <c r="A8">
        <v>2022</v>
      </c>
      <c r="B8">
        <v>18</v>
      </c>
      <c r="C8" s="6">
        <v>7</v>
      </c>
      <c r="D8" s="6" t="s">
        <v>25</v>
      </c>
      <c r="E8" s="5">
        <v>-9.2862374626754798E-2</v>
      </c>
      <c r="F8" s="86">
        <v>16</v>
      </c>
      <c r="G8" s="5">
        <v>-0.10011830547660901</v>
      </c>
      <c r="H8" s="2">
        <v>7</v>
      </c>
      <c r="I8" s="5">
        <v>-5.69941816321815E-2</v>
      </c>
      <c r="J8" s="2">
        <v>8</v>
      </c>
      <c r="K8" s="5">
        <v>-0.13962650745695299</v>
      </c>
      <c r="L8" s="2">
        <v>9</v>
      </c>
      <c r="M8" s="5">
        <v>-4.63634728615024E-2</v>
      </c>
      <c r="N8" s="5">
        <v>-4.5211581626010801E-3</v>
      </c>
      <c r="O8" s="5">
        <v>-0.10091652945954201</v>
      </c>
      <c r="P8" s="5">
        <v>3.5051319934926252E-2</v>
      </c>
      <c r="Q8" s="4">
        <v>9</v>
      </c>
      <c r="R8" s="5">
        <v>2.179476702750776E-2</v>
      </c>
      <c r="S8" s="2">
        <v>4</v>
      </c>
    </row>
    <row r="9" spans="1:19" x14ac:dyDescent="0.25">
      <c r="A9">
        <v>2022</v>
      </c>
      <c r="B9">
        <v>18</v>
      </c>
      <c r="C9" s="6">
        <v>16</v>
      </c>
      <c r="D9" s="6" t="s">
        <v>24</v>
      </c>
      <c r="E9" s="5">
        <v>7.5877216343356903E-3</v>
      </c>
      <c r="F9" s="86">
        <v>8</v>
      </c>
      <c r="G9" s="5">
        <v>-3.8877006177870502E-2</v>
      </c>
      <c r="H9" s="2">
        <v>13</v>
      </c>
      <c r="I9" s="5">
        <v>-1.40811531770465E-2</v>
      </c>
      <c r="J9" s="2">
        <v>12</v>
      </c>
      <c r="K9" s="5">
        <v>3.06009797862292E-2</v>
      </c>
      <c r="L9" s="2">
        <v>26</v>
      </c>
      <c r="M9" s="5">
        <v>2.9617216614329901E-2</v>
      </c>
      <c r="N9" s="5">
        <v>1.9886861048373401E-2</v>
      </c>
      <c r="O9" s="5">
        <v>3.9951264251701903E-2</v>
      </c>
      <c r="P9" s="5">
        <v>6.8092209799474557E-2</v>
      </c>
      <c r="Q9" s="4">
        <v>28</v>
      </c>
      <c r="R9" s="5">
        <v>3.4440119994753548E-3</v>
      </c>
      <c r="S9" s="2">
        <v>15</v>
      </c>
    </row>
    <row r="10" spans="1:19" x14ac:dyDescent="0.25">
      <c r="A10">
        <v>2022</v>
      </c>
      <c r="B10">
        <v>18</v>
      </c>
      <c r="C10" s="6">
        <v>4</v>
      </c>
      <c r="D10" s="6" t="s">
        <v>23</v>
      </c>
      <c r="E10" s="5">
        <v>-0.10637437879493999</v>
      </c>
      <c r="F10" s="86">
        <v>4</v>
      </c>
      <c r="G10" s="5">
        <v>-6.7090480620766502E-2</v>
      </c>
      <c r="H10" s="2">
        <v>10</v>
      </c>
      <c r="I10" s="5">
        <v>-6.3703460911340298E-2</v>
      </c>
      <c r="J10" s="2">
        <v>6</v>
      </c>
      <c r="K10" s="5">
        <v>-0.154989398998091</v>
      </c>
      <c r="L10" s="2">
        <v>7</v>
      </c>
      <c r="M10" s="5">
        <v>-0.124939547807461</v>
      </c>
      <c r="N10" s="5">
        <v>-9.8896909629235794E-2</v>
      </c>
      <c r="O10" s="5">
        <v>-0.154609952007141</v>
      </c>
      <c r="P10" s="5">
        <v>4.6176725193847315E-2</v>
      </c>
      <c r="Q10" s="4">
        <v>17</v>
      </c>
      <c r="R10" s="5">
        <v>-2.3871630727132734E-2</v>
      </c>
      <c r="S10" s="2">
        <v>28</v>
      </c>
    </row>
    <row r="11" spans="1:19" x14ac:dyDescent="0.25">
      <c r="A11">
        <v>2022</v>
      </c>
      <c r="B11">
        <v>18</v>
      </c>
      <c r="C11" s="6">
        <v>13</v>
      </c>
      <c r="D11" s="6" t="s">
        <v>22</v>
      </c>
      <c r="E11" s="5">
        <v>-2.7675987443442601E-2</v>
      </c>
      <c r="F11" s="86">
        <v>21</v>
      </c>
      <c r="G11" s="5">
        <v>3.8866143088125702E-3</v>
      </c>
      <c r="H11" s="2">
        <v>15</v>
      </c>
      <c r="I11" s="5">
        <v>-2.8885642204391999E-2</v>
      </c>
      <c r="J11" s="2">
        <v>10</v>
      </c>
      <c r="K11" s="5">
        <v>-2.59729174229134E-2</v>
      </c>
      <c r="L11" s="2">
        <v>21</v>
      </c>
      <c r="M11" s="5">
        <v>-9.3156241191461094E-3</v>
      </c>
      <c r="N11" s="5">
        <v>-5.4607862859224604E-4</v>
      </c>
      <c r="O11" s="5">
        <v>-2.1662246065154898E-2</v>
      </c>
      <c r="P11" s="5">
        <v>6.2811727571335615E-2</v>
      </c>
      <c r="Q11" s="4">
        <v>25</v>
      </c>
      <c r="R11" s="5">
        <v>-1.02999087930163E-2</v>
      </c>
      <c r="S11" s="2">
        <v>21</v>
      </c>
    </row>
    <row r="12" spans="1:19" x14ac:dyDescent="0.25">
      <c r="A12">
        <v>2022</v>
      </c>
      <c r="B12">
        <v>18</v>
      </c>
      <c r="C12" s="6">
        <v>27</v>
      </c>
      <c r="D12" s="6" t="s">
        <v>21</v>
      </c>
      <c r="E12" s="5">
        <v>7.2487930760567101E-2</v>
      </c>
      <c r="F12" s="86">
        <v>29</v>
      </c>
      <c r="G12" s="5">
        <v>4.1708528782974402E-2</v>
      </c>
      <c r="H12" s="2">
        <v>23</v>
      </c>
      <c r="I12" s="5">
        <v>0.10463931763400899</v>
      </c>
      <c r="J12" s="2">
        <v>23</v>
      </c>
      <c r="K12" s="5">
        <v>2.87749233369133E-2</v>
      </c>
      <c r="L12" s="2">
        <v>25</v>
      </c>
      <c r="M12" s="5">
        <v>9.8806641334277495E-2</v>
      </c>
      <c r="N12" s="5">
        <v>0.133676451224261</v>
      </c>
      <c r="O12" s="5">
        <v>5.1397667513576203E-2</v>
      </c>
      <c r="P12" s="5">
        <v>9.6172628118662173E-2</v>
      </c>
      <c r="Q12" s="4">
        <v>32</v>
      </c>
      <c r="R12" s="5">
        <v>6.9978781951503298E-4</v>
      </c>
      <c r="S12" s="2">
        <v>16</v>
      </c>
    </row>
    <row r="13" spans="1:19" x14ac:dyDescent="0.25">
      <c r="A13">
        <v>2022</v>
      </c>
      <c r="B13">
        <v>18</v>
      </c>
      <c r="C13" s="6">
        <v>25</v>
      </c>
      <c r="D13" s="6" t="s">
        <v>20</v>
      </c>
      <c r="E13" s="5">
        <v>6.0833263754774401E-2</v>
      </c>
      <c r="F13" s="86">
        <v>12</v>
      </c>
      <c r="G13" s="5">
        <v>4.6815433834033103E-2</v>
      </c>
      <c r="H13" s="2">
        <v>25</v>
      </c>
      <c r="I13" s="5">
        <v>2.26501180725605E-2</v>
      </c>
      <c r="J13" s="2">
        <v>15</v>
      </c>
      <c r="K13" s="5">
        <v>0.101464531802958</v>
      </c>
      <c r="L13" s="2">
        <v>31</v>
      </c>
      <c r="M13" s="5">
        <v>7.1996978952204901E-2</v>
      </c>
      <c r="N13" s="5">
        <v>3.9167616145977802E-2</v>
      </c>
      <c r="O13" s="5">
        <v>0.106931204935902</v>
      </c>
      <c r="P13" s="5">
        <v>3.5544458495058405E-2</v>
      </c>
      <c r="Q13" s="4">
        <v>11</v>
      </c>
      <c r="R13" s="5">
        <v>-2.4694375905520002E-3</v>
      </c>
      <c r="S13" s="2">
        <v>18</v>
      </c>
    </row>
    <row r="14" spans="1:19" x14ac:dyDescent="0.25">
      <c r="A14">
        <v>2022</v>
      </c>
      <c r="B14">
        <v>18</v>
      </c>
      <c r="C14" s="6">
        <v>28</v>
      </c>
      <c r="D14" s="6" t="s">
        <v>19</v>
      </c>
      <c r="E14" s="5">
        <v>7.8419280041146303E-2</v>
      </c>
      <c r="F14" s="86">
        <v>24</v>
      </c>
      <c r="G14" s="5">
        <v>2.9247797985587499E-2</v>
      </c>
      <c r="H14" s="2">
        <v>19</v>
      </c>
      <c r="I14" s="5">
        <v>9.1920451345609194E-2</v>
      </c>
      <c r="J14" s="2">
        <v>20</v>
      </c>
      <c r="K14" s="5">
        <v>6.4538543206752202E-2</v>
      </c>
      <c r="L14" s="2">
        <v>28</v>
      </c>
      <c r="M14" s="5">
        <v>8.9509546370425297E-2</v>
      </c>
      <c r="N14" s="5">
        <v>9.8394354052826496E-2</v>
      </c>
      <c r="O14" s="5">
        <v>8.0374955416613797E-2</v>
      </c>
      <c r="P14" s="5">
        <v>3.8352976675985438E-2</v>
      </c>
      <c r="Q14" s="4">
        <v>14</v>
      </c>
      <c r="R14" s="5">
        <v>-1.28303260152494E-2</v>
      </c>
      <c r="S14" s="2">
        <v>22</v>
      </c>
    </row>
    <row r="15" spans="1:19" x14ac:dyDescent="0.25">
      <c r="A15">
        <v>2022</v>
      </c>
      <c r="B15">
        <v>18</v>
      </c>
      <c r="C15" s="6">
        <v>17</v>
      </c>
      <c r="D15" s="6" t="s">
        <v>18</v>
      </c>
      <c r="E15" s="5">
        <v>1.2634713010694401E-2</v>
      </c>
      <c r="F15" s="86">
        <v>11</v>
      </c>
      <c r="G15" s="5">
        <v>9.7136791464371604E-3</v>
      </c>
      <c r="H15" s="2">
        <v>16</v>
      </c>
      <c r="I15" s="5">
        <v>8.1564323175598905E-2</v>
      </c>
      <c r="J15" s="2">
        <v>19</v>
      </c>
      <c r="K15" s="5">
        <v>-6.68487445263969E-2</v>
      </c>
      <c r="L15" s="2">
        <v>16</v>
      </c>
      <c r="M15" s="5">
        <v>7.3794585535034299E-3</v>
      </c>
      <c r="N15" s="5">
        <v>8.7598633057187694E-2</v>
      </c>
      <c r="O15" s="5">
        <v>-8.5122114211381897E-2</v>
      </c>
      <c r="P15" s="5">
        <v>3.688759520161522E-2</v>
      </c>
      <c r="Q15" s="4">
        <v>13</v>
      </c>
      <c r="R15" s="5">
        <v>-2.34773570038391E-2</v>
      </c>
      <c r="S15" s="2">
        <v>26</v>
      </c>
    </row>
    <row r="16" spans="1:19" x14ac:dyDescent="0.25">
      <c r="A16">
        <v>2022</v>
      </c>
      <c r="B16">
        <v>18</v>
      </c>
      <c r="C16" s="6">
        <v>23</v>
      </c>
      <c r="D16" s="6" t="s">
        <v>17</v>
      </c>
      <c r="E16" s="5">
        <v>4.7641934329853898E-2</v>
      </c>
      <c r="F16" s="86">
        <v>30</v>
      </c>
      <c r="G16" s="5">
        <v>3.3512457689163298E-2</v>
      </c>
      <c r="H16" s="2">
        <v>20</v>
      </c>
      <c r="I16" s="5">
        <v>0.17760138440619699</v>
      </c>
      <c r="J16" s="2">
        <v>29</v>
      </c>
      <c r="K16" s="5">
        <v>-0.121311498985371</v>
      </c>
      <c r="L16" s="2">
        <v>12</v>
      </c>
      <c r="M16" s="5">
        <v>1.13603132712564E-2</v>
      </c>
      <c r="N16" s="5">
        <v>0.12645371441480099</v>
      </c>
      <c r="O16" s="5">
        <v>-0.138266553137498</v>
      </c>
      <c r="P16" s="5">
        <v>7.2350965212496537E-2</v>
      </c>
      <c r="Q16" s="4">
        <v>29</v>
      </c>
      <c r="R16" s="5">
        <v>-5.0980487770280303E-2</v>
      </c>
      <c r="S16" s="2">
        <v>32</v>
      </c>
    </row>
    <row r="17" spans="1:19" x14ac:dyDescent="0.25">
      <c r="A17">
        <v>2022</v>
      </c>
      <c r="B17">
        <v>18</v>
      </c>
      <c r="C17" s="6">
        <v>14</v>
      </c>
      <c r="D17" s="6" t="s">
        <v>16</v>
      </c>
      <c r="E17" s="5">
        <v>-2.0394830270412299E-2</v>
      </c>
      <c r="F17" s="86">
        <v>22</v>
      </c>
      <c r="G17" s="5">
        <v>-4.9451035819927602E-2</v>
      </c>
      <c r="H17" s="2">
        <v>12</v>
      </c>
      <c r="I17" s="5">
        <v>1.7894972686174699E-2</v>
      </c>
      <c r="J17" s="2">
        <v>14</v>
      </c>
      <c r="K17" s="5">
        <v>-8.2599666214225806E-2</v>
      </c>
      <c r="L17" s="2">
        <v>15</v>
      </c>
      <c r="M17" s="5">
        <v>-9.7598066112637698E-3</v>
      </c>
      <c r="N17" s="5">
        <v>3.2687542178552097E-2</v>
      </c>
      <c r="O17" s="5">
        <v>-7.8718907046281594E-2</v>
      </c>
      <c r="P17" s="5">
        <v>4.2462120670635456E-2</v>
      </c>
      <c r="Q17" s="4">
        <v>15</v>
      </c>
      <c r="R17" s="5">
        <v>-2.64617107239884E-2</v>
      </c>
      <c r="S17" s="2">
        <v>29</v>
      </c>
    </row>
    <row r="18" spans="1:19" x14ac:dyDescent="0.25">
      <c r="A18">
        <v>2022</v>
      </c>
      <c r="B18">
        <v>18</v>
      </c>
      <c r="C18" s="6">
        <v>21</v>
      </c>
      <c r="D18" s="6" t="s">
        <v>15</v>
      </c>
      <c r="E18" s="5">
        <v>3.1532783913296197E-2</v>
      </c>
      <c r="F18" s="86">
        <v>26</v>
      </c>
      <c r="G18" s="5">
        <v>4.3087459776914097E-2</v>
      </c>
      <c r="H18" s="2">
        <v>24</v>
      </c>
      <c r="I18" s="5">
        <v>-1.6477279676884799E-2</v>
      </c>
      <c r="J18" s="2">
        <v>11</v>
      </c>
      <c r="K18" s="5">
        <v>8.6077837018959796E-2</v>
      </c>
      <c r="L18" s="2">
        <v>30</v>
      </c>
      <c r="M18" s="5">
        <v>6.3630098477958599E-2</v>
      </c>
      <c r="N18" s="5">
        <v>3.1049740451126E-2</v>
      </c>
      <c r="O18" s="5">
        <v>0.100645199602269</v>
      </c>
      <c r="P18" s="5">
        <v>6.5955237344999515E-2</v>
      </c>
      <c r="Q18" s="4">
        <v>26</v>
      </c>
      <c r="R18" s="5">
        <v>1.91065328717237E-4</v>
      </c>
      <c r="S18" s="2">
        <v>17</v>
      </c>
    </row>
    <row r="19" spans="1:19" x14ac:dyDescent="0.25">
      <c r="A19">
        <v>2022</v>
      </c>
      <c r="B19">
        <v>18</v>
      </c>
      <c r="C19" s="6">
        <v>18</v>
      </c>
      <c r="D19" s="6" t="s">
        <v>14</v>
      </c>
      <c r="E19" s="5">
        <v>1.2926117850588E-2</v>
      </c>
      <c r="F19" s="86">
        <v>3</v>
      </c>
      <c r="G19" s="5">
        <v>3.9014589154426398E-2</v>
      </c>
      <c r="H19" s="2">
        <v>21</v>
      </c>
      <c r="I19" s="5">
        <v>0.115716276998236</v>
      </c>
      <c r="J19" s="2">
        <v>25</v>
      </c>
      <c r="K19" s="5">
        <v>-0.118262894722115</v>
      </c>
      <c r="L19" s="2">
        <v>13</v>
      </c>
      <c r="M19" s="5">
        <v>5.5608832152377601E-2</v>
      </c>
      <c r="N19" s="5">
        <v>0.18243320592836501</v>
      </c>
      <c r="O19" s="5">
        <v>-0.10625456512016</v>
      </c>
      <c r="P19" s="5">
        <v>5.9719954024736843E-2</v>
      </c>
      <c r="Q19" s="4">
        <v>24</v>
      </c>
      <c r="R19" s="5">
        <v>2.5919272324009101E-2</v>
      </c>
      <c r="S19" s="2">
        <v>3</v>
      </c>
    </row>
    <row r="20" spans="1:19" x14ac:dyDescent="0.25">
      <c r="A20">
        <v>2022</v>
      </c>
      <c r="B20">
        <v>18</v>
      </c>
      <c r="C20" s="6">
        <v>29</v>
      </c>
      <c r="D20" s="6" t="s">
        <v>13</v>
      </c>
      <c r="E20" s="5">
        <v>0.10655071176604999</v>
      </c>
      <c r="F20" s="86">
        <v>14</v>
      </c>
      <c r="G20" s="5">
        <v>9.4200134842475094E-2</v>
      </c>
      <c r="H20" s="2">
        <v>30</v>
      </c>
      <c r="I20" s="5">
        <v>0.17940446948181901</v>
      </c>
      <c r="J20" s="2">
        <v>30</v>
      </c>
      <c r="K20" s="5">
        <v>6.7854411296739596E-3</v>
      </c>
      <c r="L20" s="2">
        <v>22</v>
      </c>
      <c r="M20" s="5">
        <v>0.115450746806774</v>
      </c>
      <c r="N20" s="5">
        <v>0.20801916446643401</v>
      </c>
      <c r="O20" s="5">
        <v>-1.13115991552149E-2</v>
      </c>
      <c r="P20" s="5">
        <v>2.9300857397491383E-2</v>
      </c>
      <c r="Q20" s="4">
        <v>6</v>
      </c>
      <c r="R20" s="5">
        <v>-2.6575069089600702E-2</v>
      </c>
      <c r="S20" s="2">
        <v>30</v>
      </c>
    </row>
    <row r="21" spans="1:19" x14ac:dyDescent="0.25">
      <c r="A21">
        <v>2022</v>
      </c>
      <c r="B21">
        <v>18</v>
      </c>
      <c r="C21" s="6">
        <v>15</v>
      </c>
      <c r="D21" s="6" t="s">
        <v>12</v>
      </c>
      <c r="E21" s="5">
        <v>7.5301951032160405E-4</v>
      </c>
      <c r="F21" s="86">
        <v>9</v>
      </c>
      <c r="G21" s="5">
        <v>-2.87199988287428E-2</v>
      </c>
      <c r="H21" s="2">
        <v>14</v>
      </c>
      <c r="I21" s="5">
        <v>0.120926822521407</v>
      </c>
      <c r="J21" s="2">
        <v>26</v>
      </c>
      <c r="K21" s="5">
        <v>-0.189411834944442</v>
      </c>
      <c r="L21" s="2">
        <v>4</v>
      </c>
      <c r="M21" s="5">
        <v>3.18458467366559E-2</v>
      </c>
      <c r="N21" s="5">
        <v>0.15437795935380499</v>
      </c>
      <c r="O21" s="5">
        <v>-0.16205083272288801</v>
      </c>
      <c r="P21" s="5">
        <v>5.5555741219999309E-2</v>
      </c>
      <c r="Q21" s="4">
        <v>20</v>
      </c>
      <c r="R21" s="5">
        <v>9.2302226395157509E-3</v>
      </c>
      <c r="S21" s="2">
        <v>13</v>
      </c>
    </row>
    <row r="22" spans="1:19" x14ac:dyDescent="0.25">
      <c r="A22">
        <v>2022</v>
      </c>
      <c r="B22">
        <v>18</v>
      </c>
      <c r="C22" s="6">
        <v>24</v>
      </c>
      <c r="D22" s="6" t="s">
        <v>11</v>
      </c>
      <c r="E22" s="5">
        <v>5.8902844624937403E-2</v>
      </c>
      <c r="F22" s="86">
        <v>19</v>
      </c>
      <c r="G22" s="5">
        <v>6.9891682180089398E-2</v>
      </c>
      <c r="H22" s="2">
        <v>28</v>
      </c>
      <c r="I22" s="5">
        <v>0.13622774203440699</v>
      </c>
      <c r="J22" s="2">
        <v>27</v>
      </c>
      <c r="K22" s="5">
        <v>-5.6262476001299098E-2</v>
      </c>
      <c r="L22" s="2">
        <v>18</v>
      </c>
      <c r="M22" s="5">
        <v>6.6670525294160204E-2</v>
      </c>
      <c r="N22" s="5">
        <v>0.140824403515314</v>
      </c>
      <c r="O22" s="5">
        <v>-4.3771977019101599E-2</v>
      </c>
      <c r="P22" s="5">
        <v>2.071894640215903E-2</v>
      </c>
      <c r="Q22" s="4">
        <v>2</v>
      </c>
      <c r="R22" s="5">
        <v>-6.16887306146286E-3</v>
      </c>
      <c r="S22" s="2">
        <v>19</v>
      </c>
    </row>
    <row r="23" spans="1:19" x14ac:dyDescent="0.25">
      <c r="A23">
        <v>2022</v>
      </c>
      <c r="B23">
        <v>18</v>
      </c>
      <c r="C23" s="6">
        <v>5</v>
      </c>
      <c r="D23" s="6" t="s">
        <v>10</v>
      </c>
      <c r="E23" s="5">
        <v>-0.106087568299575</v>
      </c>
      <c r="F23" s="86">
        <v>6</v>
      </c>
      <c r="G23" s="5">
        <v>-0.11768857132449199</v>
      </c>
      <c r="H23" s="2">
        <v>4</v>
      </c>
      <c r="I23" s="5">
        <v>-9.2144818415274596E-2</v>
      </c>
      <c r="J23" s="2">
        <v>3</v>
      </c>
      <c r="K23" s="5">
        <v>-0.126493546607887</v>
      </c>
      <c r="L23" s="2">
        <v>11</v>
      </c>
      <c r="M23" s="5">
        <v>-6.8533594875712797E-2</v>
      </c>
      <c r="N23" s="5">
        <v>-4.59642306013631E-2</v>
      </c>
      <c r="O23" s="5">
        <v>-0.101565095952365</v>
      </c>
      <c r="P23" s="5">
        <v>5.4677679909379495E-2</v>
      </c>
      <c r="Q23" s="4">
        <v>19</v>
      </c>
      <c r="R23" s="5">
        <v>1.89190725746682E-2</v>
      </c>
      <c r="S23" s="2">
        <v>8</v>
      </c>
    </row>
    <row r="24" spans="1:19" x14ac:dyDescent="0.25">
      <c r="A24">
        <v>2022</v>
      </c>
      <c r="B24">
        <v>18</v>
      </c>
      <c r="C24" s="6">
        <v>9</v>
      </c>
      <c r="D24" s="6" t="s">
        <v>9</v>
      </c>
      <c r="E24" s="5">
        <v>-5.1306635059463299E-2</v>
      </c>
      <c r="F24" s="86">
        <v>2</v>
      </c>
      <c r="G24" s="5">
        <v>-0.104395006317786</v>
      </c>
      <c r="H24" s="2">
        <v>5</v>
      </c>
      <c r="I24" s="5">
        <v>-6.9570306322311898E-2</v>
      </c>
      <c r="J24" s="2">
        <v>5</v>
      </c>
      <c r="K24" s="5">
        <v>-3.04768117139513E-2</v>
      </c>
      <c r="L24" s="2">
        <v>20</v>
      </c>
      <c r="M24" s="5">
        <v>-8.7846395435974799E-3</v>
      </c>
      <c r="N24" s="5">
        <v>-2.84921788129292E-2</v>
      </c>
      <c r="O24" s="5">
        <v>1.36919236646969E-2</v>
      </c>
      <c r="P24" s="5">
        <v>5.6687570430945591E-2</v>
      </c>
      <c r="Q24" s="4">
        <v>21</v>
      </c>
      <c r="R24" s="5">
        <v>1.61171257085941E-2</v>
      </c>
      <c r="S24" s="2">
        <v>9</v>
      </c>
    </row>
    <row r="25" spans="1:19" x14ac:dyDescent="0.25">
      <c r="A25">
        <v>2022</v>
      </c>
      <c r="B25">
        <v>18</v>
      </c>
      <c r="C25" s="6">
        <v>30</v>
      </c>
      <c r="D25" s="6" t="s">
        <v>8</v>
      </c>
      <c r="E25" s="5">
        <v>0.10944805328870499</v>
      </c>
      <c r="F25" s="86">
        <v>25</v>
      </c>
      <c r="G25" s="5">
        <v>9.2732230257785403E-2</v>
      </c>
      <c r="H25" s="2">
        <v>29</v>
      </c>
      <c r="I25" s="5">
        <v>0.112525407517794</v>
      </c>
      <c r="J25" s="2">
        <v>24</v>
      </c>
      <c r="K25" s="5">
        <v>0.105401645490118</v>
      </c>
      <c r="L25" s="2">
        <v>32</v>
      </c>
      <c r="M25" s="5">
        <v>0.106172614550668</v>
      </c>
      <c r="N25" s="5">
        <v>9.5175347044420197E-2</v>
      </c>
      <c r="O25" s="5">
        <v>0.120632902735827</v>
      </c>
      <c r="P25" s="5">
        <v>1.9703723344155252E-2</v>
      </c>
      <c r="Q25" s="4">
        <v>1</v>
      </c>
      <c r="R25" s="5">
        <v>-2.2890414920621799E-2</v>
      </c>
      <c r="S25" s="2">
        <v>25</v>
      </c>
    </row>
    <row r="26" spans="1:19" x14ac:dyDescent="0.25">
      <c r="A26">
        <v>2022</v>
      </c>
      <c r="B26">
        <v>18</v>
      </c>
      <c r="C26" s="6">
        <v>6</v>
      </c>
      <c r="D26" s="6" t="s">
        <v>7</v>
      </c>
      <c r="E26" s="5">
        <v>-9.5329958684474705E-2</v>
      </c>
      <c r="F26" s="86">
        <v>32</v>
      </c>
      <c r="G26" s="5">
        <v>-0.117859507951924</v>
      </c>
      <c r="H26" s="2">
        <v>3</v>
      </c>
      <c r="I26" s="5">
        <v>-5.8186523780340699E-2</v>
      </c>
      <c r="J26" s="2">
        <v>7</v>
      </c>
      <c r="K26" s="5">
        <v>-0.13987930267453699</v>
      </c>
      <c r="L26" s="2">
        <v>8</v>
      </c>
      <c r="M26" s="5">
        <v>-4.61191796181415E-2</v>
      </c>
      <c r="N26" s="5">
        <v>4.9701741974547799E-3</v>
      </c>
      <c r="O26" s="5">
        <v>-0.10739507408604</v>
      </c>
      <c r="P26" s="5">
        <v>2.4755396099472339E-2</v>
      </c>
      <c r="Q26" s="4">
        <v>4</v>
      </c>
      <c r="R26" s="5">
        <v>4.5428218627059799E-2</v>
      </c>
      <c r="S26" s="2">
        <v>1</v>
      </c>
    </row>
    <row r="27" spans="1:19" x14ac:dyDescent="0.25">
      <c r="A27">
        <v>2022</v>
      </c>
      <c r="B27">
        <v>18</v>
      </c>
      <c r="C27" s="6">
        <v>3</v>
      </c>
      <c r="D27" s="6" t="s">
        <v>6</v>
      </c>
      <c r="E27" s="5">
        <v>-0.133051078366165</v>
      </c>
      <c r="F27" s="86">
        <v>23</v>
      </c>
      <c r="G27" s="5">
        <v>-9.1400417516991198E-2</v>
      </c>
      <c r="H27" s="2">
        <v>8</v>
      </c>
      <c r="I27" s="5">
        <v>-0.19409810362815</v>
      </c>
      <c r="J27" s="2">
        <v>1</v>
      </c>
      <c r="K27" s="5">
        <v>-5.1296204721803601E-2</v>
      </c>
      <c r="L27" s="2">
        <v>19</v>
      </c>
      <c r="M27" s="5">
        <v>-0.134813280234756</v>
      </c>
      <c r="N27" s="5">
        <v>-0.191592091662108</v>
      </c>
      <c r="O27" s="5">
        <v>-5.8774447318669799E-2</v>
      </c>
      <c r="P27" s="5">
        <v>4.5082746052467343E-2</v>
      </c>
      <c r="Q27" s="4">
        <v>16</v>
      </c>
      <c r="R27" s="5">
        <v>-4.7804662064211398E-2</v>
      </c>
      <c r="S27" s="2">
        <v>31</v>
      </c>
    </row>
    <row r="28" spans="1:19" x14ac:dyDescent="0.25">
      <c r="A28">
        <v>2022</v>
      </c>
      <c r="B28">
        <v>18</v>
      </c>
      <c r="C28" s="6">
        <v>12</v>
      </c>
      <c r="D28" s="6" t="s">
        <v>5</v>
      </c>
      <c r="E28" s="5">
        <v>-2.98348197905061E-2</v>
      </c>
      <c r="F28" s="86">
        <v>17</v>
      </c>
      <c r="G28" s="5">
        <v>-5.79448747546049E-2</v>
      </c>
      <c r="H28" s="2">
        <v>11</v>
      </c>
      <c r="I28" s="5">
        <v>7.0725729151854502E-2</v>
      </c>
      <c r="J28" s="2">
        <v>18</v>
      </c>
      <c r="K28" s="5">
        <v>-0.16116359690374801</v>
      </c>
      <c r="L28" s="2">
        <v>5</v>
      </c>
      <c r="M28" s="5">
        <v>3.6058478304416802E-2</v>
      </c>
      <c r="N28" s="5">
        <v>0.13976017626852699</v>
      </c>
      <c r="O28" s="5">
        <v>-9.9372536357202501E-2</v>
      </c>
      <c r="P28" s="5">
        <v>5.9535066522342701E-2</v>
      </c>
      <c r="Q28" s="4">
        <v>23</v>
      </c>
      <c r="R28" s="5">
        <v>2.59339027535355E-2</v>
      </c>
      <c r="S28" s="2">
        <v>2</v>
      </c>
    </row>
    <row r="29" spans="1:19" x14ac:dyDescent="0.25">
      <c r="A29">
        <v>2022</v>
      </c>
      <c r="B29">
        <v>18</v>
      </c>
      <c r="C29" s="6">
        <v>22</v>
      </c>
      <c r="D29" s="6" t="s">
        <v>4</v>
      </c>
      <c r="E29" s="5">
        <v>3.4766942020798899E-2</v>
      </c>
      <c r="F29" s="86">
        <v>20</v>
      </c>
      <c r="G29" s="5">
        <v>1.9093360032521201E-2</v>
      </c>
      <c r="H29" s="2">
        <v>17</v>
      </c>
      <c r="I29" s="5">
        <v>4.4745590617010701E-2</v>
      </c>
      <c r="J29" s="2">
        <v>17</v>
      </c>
      <c r="K29" s="5">
        <v>2.3734992506530599E-2</v>
      </c>
      <c r="L29" s="2">
        <v>24</v>
      </c>
      <c r="M29" s="5">
        <v>5.33136632416936E-2</v>
      </c>
      <c r="N29" s="5">
        <v>7.8948511243410402E-2</v>
      </c>
      <c r="O29" s="5">
        <v>2.4972916873668798E-2</v>
      </c>
      <c r="P29" s="5">
        <v>5.8095332356501925E-2</v>
      </c>
      <c r="Q29" s="4">
        <v>22</v>
      </c>
      <c r="R29" s="5">
        <v>-9.0587452567481106E-3</v>
      </c>
      <c r="S29" s="2">
        <v>20</v>
      </c>
    </row>
    <row r="30" spans="1:19" x14ac:dyDescent="0.25">
      <c r="A30">
        <v>2022</v>
      </c>
      <c r="B30">
        <v>18</v>
      </c>
      <c r="C30" s="6">
        <v>1</v>
      </c>
      <c r="D30" s="6" t="s">
        <v>3</v>
      </c>
      <c r="E30" s="5">
        <v>-0.148272327777663</v>
      </c>
      <c r="F30" s="86">
        <v>5</v>
      </c>
      <c r="G30" s="5">
        <v>-0.14586297707347501</v>
      </c>
      <c r="H30" s="2">
        <v>1</v>
      </c>
      <c r="I30" s="5">
        <v>-8.4331783435412797E-2</v>
      </c>
      <c r="J30" s="2">
        <v>4</v>
      </c>
      <c r="K30" s="5">
        <v>-0.24745088914444499</v>
      </c>
      <c r="L30" s="2">
        <v>2</v>
      </c>
      <c r="M30" s="5">
        <v>-0.16083175844480599</v>
      </c>
      <c r="N30" s="5">
        <v>-0.105331186946028</v>
      </c>
      <c r="O30" s="5">
        <v>-0.24691902737419999</v>
      </c>
      <c r="P30" s="5">
        <v>6.6685971888587353E-2</v>
      </c>
      <c r="Q30" s="4">
        <v>27</v>
      </c>
      <c r="R30" s="5">
        <v>-2.37279003606609E-2</v>
      </c>
      <c r="S30" s="2">
        <v>27</v>
      </c>
    </row>
    <row r="31" spans="1:19" x14ac:dyDescent="0.25">
      <c r="A31">
        <v>2022</v>
      </c>
      <c r="B31">
        <v>18</v>
      </c>
      <c r="C31" s="6">
        <v>11</v>
      </c>
      <c r="D31" s="6" t="s">
        <v>2</v>
      </c>
      <c r="E31" s="5">
        <v>-4.0442028265086097E-2</v>
      </c>
      <c r="F31" s="86">
        <v>13</v>
      </c>
      <c r="G31" s="5">
        <v>4.69972668939403E-2</v>
      </c>
      <c r="H31" s="2">
        <v>26</v>
      </c>
      <c r="I31" s="5">
        <v>1.14213784433372E-2</v>
      </c>
      <c r="J31" s="2">
        <v>13</v>
      </c>
      <c r="K31" s="5">
        <v>-0.109503316597497</v>
      </c>
      <c r="L31" s="2">
        <v>14</v>
      </c>
      <c r="M31" s="5">
        <v>2.0875694500511102E-3</v>
      </c>
      <c r="N31" s="5">
        <v>5.81049512633212E-2</v>
      </c>
      <c r="O31" s="5">
        <v>-7.2505150206459104E-2</v>
      </c>
      <c r="P31" s="5">
        <v>7.2946721393472663E-2</v>
      </c>
      <c r="Q31" s="4">
        <v>30</v>
      </c>
      <c r="R31" s="5">
        <v>2.11737399162014E-2</v>
      </c>
      <c r="S31" s="2">
        <v>6</v>
      </c>
    </row>
    <row r="32" spans="1:19" x14ac:dyDescent="0.25">
      <c r="A32">
        <v>2022</v>
      </c>
      <c r="B32">
        <v>18</v>
      </c>
      <c r="C32" s="6">
        <v>19</v>
      </c>
      <c r="D32" s="6" t="s">
        <v>1</v>
      </c>
      <c r="E32" s="5">
        <v>1.7217586253120299E-2</v>
      </c>
      <c r="F32" s="86">
        <v>10</v>
      </c>
      <c r="G32" s="5">
        <v>3.9799035239777299E-2</v>
      </c>
      <c r="H32" s="2">
        <v>22</v>
      </c>
      <c r="I32" s="5">
        <v>0.17226063781859</v>
      </c>
      <c r="J32" s="2">
        <v>28</v>
      </c>
      <c r="K32" s="5">
        <v>-0.26034007480621901</v>
      </c>
      <c r="L32" s="2">
        <v>1</v>
      </c>
      <c r="M32" s="5">
        <v>5.1359821321332898E-2</v>
      </c>
      <c r="N32" s="5">
        <v>0.21422413297317699</v>
      </c>
      <c r="O32" s="5">
        <v>-0.24019943886928999</v>
      </c>
      <c r="P32" s="5">
        <v>3.0298696940288253E-2</v>
      </c>
      <c r="Q32" s="4">
        <v>7</v>
      </c>
      <c r="R32" s="5">
        <v>-1.7596658883993199E-2</v>
      </c>
      <c r="S32" s="2">
        <v>23</v>
      </c>
    </row>
    <row r="33" spans="1:19" x14ac:dyDescent="0.25">
      <c r="A33">
        <v>2022</v>
      </c>
      <c r="B33">
        <v>18</v>
      </c>
      <c r="C33" s="6">
        <v>10</v>
      </c>
      <c r="D33" s="6" t="s">
        <v>0</v>
      </c>
      <c r="E33" s="5">
        <v>-4.3716649877895801E-2</v>
      </c>
      <c r="F33" s="86">
        <v>27</v>
      </c>
      <c r="G33" s="5">
        <v>-7.3810914082707194E-2</v>
      </c>
      <c r="H33" s="2">
        <v>9</v>
      </c>
      <c r="I33" s="5">
        <v>2.3376328069735001E-2</v>
      </c>
      <c r="J33" s="2">
        <v>16</v>
      </c>
      <c r="K33" s="5">
        <v>-0.12797719824057499</v>
      </c>
      <c r="L33" s="2">
        <v>10</v>
      </c>
      <c r="M33" s="5">
        <v>-1.64207914560223E-2</v>
      </c>
      <c r="N33" s="5">
        <v>6.4756389428968497E-2</v>
      </c>
      <c r="O33" s="5">
        <v>-0.118369370653754</v>
      </c>
      <c r="P33" s="5">
        <v>5.083782286125433E-2</v>
      </c>
      <c r="Q33" s="4">
        <v>18</v>
      </c>
      <c r="R33" s="5">
        <v>1.0588147518095999E-2</v>
      </c>
      <c r="S33" s="2">
        <v>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F682-AD5D-4AE0-A781-F11A29D567D3}">
  <dimension ref="A1:S33"/>
  <sheetViews>
    <sheetView zoomScale="80" zoomScaleNormal="80" workbookViewId="0">
      <selection activeCell="F2" sqref="F2:F33"/>
    </sheetView>
  </sheetViews>
  <sheetFormatPr defaultRowHeight="13.2" x14ac:dyDescent="0.25"/>
  <sheetData>
    <row r="1" spans="1:19" ht="39.6" x14ac:dyDescent="0.25">
      <c r="A1" s="37" t="s">
        <v>115</v>
      </c>
      <c r="B1" s="37" t="s">
        <v>116</v>
      </c>
      <c r="C1" s="7" t="s">
        <v>244</v>
      </c>
      <c r="D1" s="7" t="s">
        <v>47</v>
      </c>
      <c r="E1" s="9" t="s">
        <v>46</v>
      </c>
      <c r="F1" s="7" t="s">
        <v>45</v>
      </c>
      <c r="G1" s="9" t="s">
        <v>44</v>
      </c>
      <c r="H1" s="7" t="s">
        <v>36</v>
      </c>
      <c r="I1" s="9" t="s">
        <v>53</v>
      </c>
      <c r="J1" s="7" t="s">
        <v>36</v>
      </c>
      <c r="K1" s="9" t="s">
        <v>52</v>
      </c>
      <c r="L1" s="7" t="s">
        <v>36</v>
      </c>
      <c r="M1" s="9" t="s">
        <v>51</v>
      </c>
      <c r="N1" s="7" t="s">
        <v>50</v>
      </c>
      <c r="O1" s="7" t="s">
        <v>49</v>
      </c>
      <c r="P1" s="9" t="s">
        <v>55</v>
      </c>
      <c r="Q1" s="9" t="s">
        <v>36</v>
      </c>
      <c r="R1" s="9" t="s">
        <v>54</v>
      </c>
      <c r="S1" s="7" t="s">
        <v>36</v>
      </c>
    </row>
    <row r="2" spans="1:19" x14ac:dyDescent="0.25">
      <c r="A2">
        <v>2022</v>
      </c>
      <c r="B2">
        <v>18</v>
      </c>
      <c r="C2" s="6">
        <v>27</v>
      </c>
      <c r="D2" s="6" t="s">
        <v>31</v>
      </c>
      <c r="E2" s="5">
        <v>-0.124640798802655</v>
      </c>
      <c r="F2" s="86">
        <v>14</v>
      </c>
      <c r="G2" s="5">
        <v>-0.12519648514819501</v>
      </c>
      <c r="H2" s="2">
        <v>28</v>
      </c>
      <c r="I2" s="5">
        <v>-5.6224649339090001E-2</v>
      </c>
      <c r="J2" s="2">
        <v>29</v>
      </c>
      <c r="K2" s="5">
        <v>-4.0228091495057898E-2</v>
      </c>
      <c r="L2" s="2">
        <v>18</v>
      </c>
      <c r="M2" s="5">
        <v>-0.116095143507174</v>
      </c>
      <c r="N2" s="5">
        <v>-5.2478465919237299E-2</v>
      </c>
      <c r="O2" s="5">
        <v>-3.5357176656446498E-2</v>
      </c>
      <c r="P2" s="5">
        <v>3.6735845981389612E-2</v>
      </c>
      <c r="Q2" s="4">
        <v>7</v>
      </c>
      <c r="R2" s="5">
        <v>-1.2505955901114696E-2</v>
      </c>
      <c r="S2" s="2">
        <v>7</v>
      </c>
    </row>
    <row r="3" spans="1:19" x14ac:dyDescent="0.25">
      <c r="A3">
        <v>2022</v>
      </c>
      <c r="B3">
        <v>18</v>
      </c>
      <c r="C3" s="6">
        <v>8</v>
      </c>
      <c r="D3" s="6" t="s">
        <v>30</v>
      </c>
      <c r="E3" s="5">
        <v>7.9726660406586797E-2</v>
      </c>
      <c r="F3" s="86">
        <v>27</v>
      </c>
      <c r="G3" s="5">
        <v>6.0164571312264499E-2</v>
      </c>
      <c r="H3" s="2">
        <v>9</v>
      </c>
      <c r="I3" s="5">
        <v>0.12909277858396501</v>
      </c>
      <c r="J3" s="2">
        <v>15</v>
      </c>
      <c r="K3" s="5">
        <v>0.111384720536799</v>
      </c>
      <c r="L3" s="2">
        <v>3</v>
      </c>
      <c r="M3" s="5">
        <v>6.37359733573271E-2</v>
      </c>
      <c r="N3" s="5">
        <v>0.10758448133753599</v>
      </c>
      <c r="O3" s="5">
        <v>0.102050034646074</v>
      </c>
      <c r="P3" s="5">
        <v>3.0400856854498073E-2</v>
      </c>
      <c r="Q3" s="4">
        <v>5</v>
      </c>
      <c r="R3" s="5">
        <v>-1.1208580465337422E-2</v>
      </c>
      <c r="S3" s="2">
        <v>8</v>
      </c>
    </row>
    <row r="4" spans="1:19" x14ac:dyDescent="0.25">
      <c r="A4">
        <v>2022</v>
      </c>
      <c r="B4">
        <v>18</v>
      </c>
      <c r="C4" s="6">
        <v>9</v>
      </c>
      <c r="D4" s="6" t="s">
        <v>29</v>
      </c>
      <c r="E4" s="5">
        <v>7.9314364348275906E-2</v>
      </c>
      <c r="F4" s="86">
        <v>16</v>
      </c>
      <c r="G4" s="5">
        <v>4.08387049446946E-3</v>
      </c>
      <c r="H4" s="2">
        <v>17</v>
      </c>
      <c r="I4" s="5">
        <v>0.14075308742499501</v>
      </c>
      <c r="J4" s="2">
        <v>14</v>
      </c>
      <c r="K4" s="5">
        <v>0.13131128584923599</v>
      </c>
      <c r="L4" s="2">
        <v>2</v>
      </c>
      <c r="M4" s="5">
        <v>6.2574080241641405E-2</v>
      </c>
      <c r="N4" s="5">
        <v>0.102199001155272</v>
      </c>
      <c r="O4" s="5">
        <v>0.122533158019019</v>
      </c>
      <c r="P4" s="5">
        <v>4.6977844522009836E-2</v>
      </c>
      <c r="Q4" s="4">
        <v>16</v>
      </c>
      <c r="R4" s="5">
        <v>-2.1408512379732732E-2</v>
      </c>
      <c r="S4" s="2">
        <v>5</v>
      </c>
    </row>
    <row r="5" spans="1:19" x14ac:dyDescent="0.25">
      <c r="A5">
        <v>2022</v>
      </c>
      <c r="B5">
        <v>18</v>
      </c>
      <c r="C5" s="6">
        <v>2</v>
      </c>
      <c r="D5" s="6" t="s">
        <v>28</v>
      </c>
      <c r="E5" s="5">
        <v>0.19779091120705899</v>
      </c>
      <c r="F5" s="86">
        <v>9</v>
      </c>
      <c r="G5" s="5">
        <v>0.212874254122147</v>
      </c>
      <c r="H5" s="2">
        <v>2</v>
      </c>
      <c r="I5" s="5">
        <v>0.37216683699391401</v>
      </c>
      <c r="J5" s="2">
        <v>2</v>
      </c>
      <c r="K5" s="5">
        <v>3.94204226254216E-2</v>
      </c>
      <c r="L5" s="2">
        <v>6</v>
      </c>
      <c r="M5" s="5">
        <v>0.18393311154147499</v>
      </c>
      <c r="N5" s="5">
        <v>0.378049763477117</v>
      </c>
      <c r="O5" s="5">
        <v>-3.0992619026382401E-3</v>
      </c>
      <c r="P5" s="5">
        <v>1.7479519271879931E-2</v>
      </c>
      <c r="Q5" s="4">
        <v>2</v>
      </c>
      <c r="R5" s="5">
        <v>-7.5154656877149187E-3</v>
      </c>
      <c r="S5" s="2">
        <v>9</v>
      </c>
    </row>
    <row r="6" spans="1:19" x14ac:dyDescent="0.25">
      <c r="A6">
        <v>2022</v>
      </c>
      <c r="B6">
        <v>18</v>
      </c>
      <c r="C6" s="6">
        <v>26</v>
      </c>
      <c r="D6" s="6" t="s">
        <v>27</v>
      </c>
      <c r="E6" s="5">
        <v>-0.110712630811599</v>
      </c>
      <c r="F6" s="86">
        <v>31</v>
      </c>
      <c r="G6" s="5">
        <v>-5.7844263694744401E-2</v>
      </c>
      <c r="H6" s="2">
        <v>21</v>
      </c>
      <c r="I6" s="5">
        <v>-5.5373630433114197E-2</v>
      </c>
      <c r="J6" s="2">
        <v>28</v>
      </c>
      <c r="K6" s="5">
        <v>-3.1768448219163602E-2</v>
      </c>
      <c r="L6" s="2">
        <v>17</v>
      </c>
      <c r="M6" s="5">
        <v>-9.0272084972858602E-2</v>
      </c>
      <c r="N6" s="5">
        <v>-6.1062032141617303E-2</v>
      </c>
      <c r="O6" s="5">
        <v>1.7368902869624302E-2</v>
      </c>
      <c r="P6" s="5">
        <v>8.9029125003648388E-2</v>
      </c>
      <c r="Q6" s="4">
        <v>31</v>
      </c>
      <c r="R6" s="5">
        <v>1.2705165096296277E-3</v>
      </c>
      <c r="S6" s="2">
        <v>18</v>
      </c>
    </row>
    <row r="7" spans="1:19" x14ac:dyDescent="0.25">
      <c r="A7">
        <v>2022</v>
      </c>
      <c r="B7">
        <v>18</v>
      </c>
      <c r="C7" s="6">
        <v>24</v>
      </c>
      <c r="D7" s="6" t="s">
        <v>26</v>
      </c>
      <c r="E7" s="5">
        <v>-8.02451047107101E-2</v>
      </c>
      <c r="F7" s="86">
        <v>24</v>
      </c>
      <c r="G7" s="5">
        <v>-8.0187162056226197E-2</v>
      </c>
      <c r="H7" s="2">
        <v>22</v>
      </c>
      <c r="I7" s="5">
        <v>-6.7035348765541306E-2</v>
      </c>
      <c r="J7" s="2">
        <v>30</v>
      </c>
      <c r="K7" s="5">
        <v>2.3797198442795299E-2</v>
      </c>
      <c r="L7" s="2">
        <v>7</v>
      </c>
      <c r="M7" s="5">
        <v>-6.9682880203801201E-2</v>
      </c>
      <c r="N7" s="5">
        <v>-6.1019262536875903E-2</v>
      </c>
      <c r="O7" s="5">
        <v>1.50497214700009E-2</v>
      </c>
      <c r="P7" s="5">
        <v>5.9583564701674432E-2</v>
      </c>
      <c r="Q7" s="4">
        <v>20</v>
      </c>
      <c r="R7" s="5">
        <v>-3.3056103034271654E-3</v>
      </c>
      <c r="S7" s="2">
        <v>15</v>
      </c>
    </row>
    <row r="8" spans="1:19" x14ac:dyDescent="0.25">
      <c r="A8">
        <v>2022</v>
      </c>
      <c r="B8">
        <v>18</v>
      </c>
      <c r="C8" s="6">
        <v>4</v>
      </c>
      <c r="D8" s="6" t="s">
        <v>25</v>
      </c>
      <c r="E8" s="5">
        <v>0.121092430699814</v>
      </c>
      <c r="F8" s="86">
        <v>17</v>
      </c>
      <c r="G8" s="5">
        <v>0.19439959427380701</v>
      </c>
      <c r="H8" s="2">
        <v>4</v>
      </c>
      <c r="I8" s="5">
        <v>0.247488619578526</v>
      </c>
      <c r="J8" s="2">
        <v>7</v>
      </c>
      <c r="K8" s="5">
        <v>1.8698713761127399E-2</v>
      </c>
      <c r="L8" s="2">
        <v>9</v>
      </c>
      <c r="M8" s="5">
        <v>9.3853387463957702E-2</v>
      </c>
      <c r="N8" s="5">
        <v>0.22913363856538899</v>
      </c>
      <c r="O8" s="5">
        <v>-2.4676521766181202E-2</v>
      </c>
      <c r="P8" s="5">
        <v>7.2801164932963375E-2</v>
      </c>
      <c r="Q8" s="4">
        <v>26</v>
      </c>
      <c r="R8" s="5">
        <v>-2.8643196040457453E-2</v>
      </c>
      <c r="S8" s="2">
        <v>4</v>
      </c>
    </row>
    <row r="9" spans="1:19" x14ac:dyDescent="0.25">
      <c r="A9">
        <v>2022</v>
      </c>
      <c r="B9">
        <v>18</v>
      </c>
      <c r="C9" s="6">
        <v>11</v>
      </c>
      <c r="D9" s="6" t="s">
        <v>24</v>
      </c>
      <c r="E9" s="5">
        <v>5.7568567759739203E-2</v>
      </c>
      <c r="F9" s="86">
        <v>15</v>
      </c>
      <c r="G9" s="5">
        <v>8.9667976484917207E-3</v>
      </c>
      <c r="H9" s="2">
        <v>15</v>
      </c>
      <c r="I9" s="5">
        <v>0.15173335548411299</v>
      </c>
      <c r="J9" s="2">
        <v>12</v>
      </c>
      <c r="K9" s="5">
        <v>2.1409048866212001E-2</v>
      </c>
      <c r="L9" s="2">
        <v>8</v>
      </c>
      <c r="M9" s="5">
        <v>3.38758821773835E-2</v>
      </c>
      <c r="N9" s="5">
        <v>0.12246401463533001</v>
      </c>
      <c r="O9" s="5">
        <v>7.2371434857550002E-3</v>
      </c>
      <c r="P9" s="5">
        <v>5.8026700488981425E-2</v>
      </c>
      <c r="Q9" s="4">
        <v>19</v>
      </c>
      <c r="R9" s="5">
        <v>-3.6744703496507616E-2</v>
      </c>
      <c r="S9" s="2">
        <v>2</v>
      </c>
    </row>
    <row r="10" spans="1:19" x14ac:dyDescent="0.25">
      <c r="A10">
        <v>2022</v>
      </c>
      <c r="B10">
        <v>18</v>
      </c>
      <c r="C10" s="6">
        <v>14</v>
      </c>
      <c r="D10" s="6" t="s">
        <v>23</v>
      </c>
      <c r="E10" s="5">
        <v>3.55034999041225E-2</v>
      </c>
      <c r="F10" s="86">
        <v>4</v>
      </c>
      <c r="G10" s="5">
        <v>3.4127874246464303E-2</v>
      </c>
      <c r="H10" s="2">
        <v>13</v>
      </c>
      <c r="I10" s="5">
        <v>0.155741316711939</v>
      </c>
      <c r="J10" s="2">
        <v>11</v>
      </c>
      <c r="K10" s="5">
        <v>-2.3454044212048099E-3</v>
      </c>
      <c r="L10" s="2">
        <v>14</v>
      </c>
      <c r="M10" s="5">
        <v>4.8861998690073197E-2</v>
      </c>
      <c r="N10" s="5">
        <v>0.17704884052877401</v>
      </c>
      <c r="O10" s="5">
        <v>1.01823428295438E-2</v>
      </c>
      <c r="P10" s="5">
        <v>7.0616085496384789E-2</v>
      </c>
      <c r="Q10" s="4">
        <v>25</v>
      </c>
      <c r="R10" s="5">
        <v>1.6803310397571075E-2</v>
      </c>
      <c r="S10" s="2">
        <v>29</v>
      </c>
    </row>
    <row r="11" spans="1:19" x14ac:dyDescent="0.25">
      <c r="A11">
        <v>2022</v>
      </c>
      <c r="B11">
        <v>18</v>
      </c>
      <c r="C11" s="6">
        <v>28</v>
      </c>
      <c r="D11" s="6" t="s">
        <v>22</v>
      </c>
      <c r="E11" s="5">
        <v>-0.12530077610052701</v>
      </c>
      <c r="F11" s="86">
        <v>19</v>
      </c>
      <c r="G11" s="5">
        <v>-0.12898186376915499</v>
      </c>
      <c r="H11" s="2">
        <v>29</v>
      </c>
      <c r="I11" s="5">
        <v>-4.4387151811107403E-2</v>
      </c>
      <c r="J11" s="2">
        <v>26</v>
      </c>
      <c r="K11" s="5">
        <v>-7.8693721851986503E-2</v>
      </c>
      <c r="L11" s="2">
        <v>24</v>
      </c>
      <c r="M11" s="5">
        <v>-0.106555647723048</v>
      </c>
      <c r="N11" s="5">
        <v>-2.1888575451039501E-2</v>
      </c>
      <c r="O11" s="5">
        <v>-7.5957685955379106E-2</v>
      </c>
      <c r="P11" s="5">
        <v>3.7810426371153893E-2</v>
      </c>
      <c r="Q11" s="4">
        <v>8</v>
      </c>
      <c r="R11" s="5">
        <v>1.16449455356872E-2</v>
      </c>
      <c r="S11" s="2">
        <v>25</v>
      </c>
    </row>
    <row r="12" spans="1:19" x14ac:dyDescent="0.25">
      <c r="A12">
        <v>2022</v>
      </c>
      <c r="B12">
        <v>18</v>
      </c>
      <c r="C12" s="6">
        <v>7</v>
      </c>
      <c r="D12" s="6" t="s">
        <v>21</v>
      </c>
      <c r="E12" s="5">
        <v>0.11196615009215199</v>
      </c>
      <c r="F12" s="86">
        <v>29</v>
      </c>
      <c r="G12" s="5">
        <v>0.12001210682987801</v>
      </c>
      <c r="H12" s="2">
        <v>5</v>
      </c>
      <c r="I12" s="5">
        <v>0.252811864818905</v>
      </c>
      <c r="J12" s="2">
        <v>6</v>
      </c>
      <c r="K12" s="5">
        <v>3.4021693944748898E-3</v>
      </c>
      <c r="L12" s="2">
        <v>12</v>
      </c>
      <c r="M12" s="5">
        <v>0.115969545338114</v>
      </c>
      <c r="N12" s="5">
        <v>0.25114273534624398</v>
      </c>
      <c r="O12" s="5">
        <v>2.0533210415897701E-2</v>
      </c>
      <c r="P12" s="5">
        <v>2.9523072343885157E-2</v>
      </c>
      <c r="Q12" s="4">
        <v>4</v>
      </c>
      <c r="R12" s="5">
        <v>1.27673431064198E-2</v>
      </c>
      <c r="S12" s="2">
        <v>26</v>
      </c>
    </row>
    <row r="13" spans="1:19" x14ac:dyDescent="0.25">
      <c r="A13">
        <v>2022</v>
      </c>
      <c r="B13">
        <v>18</v>
      </c>
      <c r="C13" s="6">
        <v>12</v>
      </c>
      <c r="D13" s="6" t="s">
        <v>20</v>
      </c>
      <c r="E13" s="5">
        <v>5.7408303707942303E-2</v>
      </c>
      <c r="F13" s="86">
        <v>2</v>
      </c>
      <c r="G13" s="5">
        <v>7.4777957076228904E-2</v>
      </c>
      <c r="H13" s="2">
        <v>7</v>
      </c>
      <c r="I13" s="5">
        <v>0.104917804523283</v>
      </c>
      <c r="J13" s="2">
        <v>18</v>
      </c>
      <c r="K13" s="5">
        <v>7.4612822147576904E-2</v>
      </c>
      <c r="L13" s="2">
        <v>4</v>
      </c>
      <c r="M13" s="5">
        <v>6.6105863052284303E-2</v>
      </c>
      <c r="N13" s="5">
        <v>0.136117454738819</v>
      </c>
      <c r="O13" s="5">
        <v>6.8584608551585102E-2</v>
      </c>
      <c r="P13" s="5">
        <v>4.5888726608763912E-2</v>
      </c>
      <c r="Q13" s="4">
        <v>14</v>
      </c>
      <c r="R13" s="5">
        <v>7.17304212334455E-3</v>
      </c>
      <c r="S13" s="2">
        <v>22</v>
      </c>
    </row>
    <row r="14" spans="1:19" x14ac:dyDescent="0.25">
      <c r="A14">
        <v>2022</v>
      </c>
      <c r="B14">
        <v>18</v>
      </c>
      <c r="C14" s="6">
        <v>31</v>
      </c>
      <c r="D14" s="6" t="s">
        <v>19</v>
      </c>
      <c r="E14" s="5">
        <v>-0.245428259236773</v>
      </c>
      <c r="F14" s="86">
        <v>30</v>
      </c>
      <c r="G14" s="5">
        <v>-0.27110856776492298</v>
      </c>
      <c r="H14" s="2">
        <v>31</v>
      </c>
      <c r="I14" s="5">
        <v>-0.17546660050021701</v>
      </c>
      <c r="J14" s="2">
        <v>31</v>
      </c>
      <c r="K14" s="5">
        <v>-0.22827764829729399</v>
      </c>
      <c r="L14" s="2">
        <v>32</v>
      </c>
      <c r="M14" s="5">
        <v>-0.219583412735367</v>
      </c>
      <c r="N14" s="5">
        <v>-0.11812570281713</v>
      </c>
      <c r="O14" s="5">
        <v>-0.25214010339239301</v>
      </c>
      <c r="P14" s="5">
        <v>7.5107613990108041E-2</v>
      </c>
      <c r="Q14" s="4">
        <v>27</v>
      </c>
      <c r="R14" s="5">
        <v>1.6010834793104101E-2</v>
      </c>
      <c r="S14" s="2">
        <v>27</v>
      </c>
    </row>
    <row r="15" spans="1:19" x14ac:dyDescent="0.25">
      <c r="A15">
        <v>2022</v>
      </c>
      <c r="B15">
        <v>18</v>
      </c>
      <c r="C15" s="6">
        <v>32</v>
      </c>
      <c r="D15" s="6" t="s">
        <v>18</v>
      </c>
      <c r="E15" s="5">
        <v>-0.261535091805144</v>
      </c>
      <c r="F15" s="86">
        <v>12</v>
      </c>
      <c r="G15" s="5">
        <v>-0.28183418897302698</v>
      </c>
      <c r="H15" s="2">
        <v>32</v>
      </c>
      <c r="I15" s="5">
        <v>-0.24539472779049301</v>
      </c>
      <c r="J15" s="2">
        <v>32</v>
      </c>
      <c r="K15" s="5">
        <v>-0.173991251524894</v>
      </c>
      <c r="L15" s="2">
        <v>31</v>
      </c>
      <c r="M15" s="5">
        <v>-0.24499208480229301</v>
      </c>
      <c r="N15" s="5">
        <v>-0.19728533033923401</v>
      </c>
      <c r="O15" s="5">
        <v>-0.19113954995691901</v>
      </c>
      <c r="P15" s="5">
        <v>9.5089388826751442E-2</v>
      </c>
      <c r="Q15" s="4">
        <v>32</v>
      </c>
      <c r="R15" s="5">
        <v>7.4033342351936902E-3</v>
      </c>
      <c r="S15" s="2">
        <v>23</v>
      </c>
    </row>
    <row r="16" spans="1:19" x14ac:dyDescent="0.25">
      <c r="A16">
        <v>2022</v>
      </c>
      <c r="B16">
        <v>18</v>
      </c>
      <c r="C16" s="6">
        <v>10</v>
      </c>
      <c r="D16" s="6" t="s">
        <v>17</v>
      </c>
      <c r="E16" s="5">
        <v>5.99565451449953E-2</v>
      </c>
      <c r="F16" s="86">
        <v>28</v>
      </c>
      <c r="G16" s="5">
        <v>7.3453233387899095E-2</v>
      </c>
      <c r="H16" s="2">
        <v>8</v>
      </c>
      <c r="I16" s="5">
        <v>0.24547671676288799</v>
      </c>
      <c r="J16" s="2">
        <v>8</v>
      </c>
      <c r="K16" s="5">
        <v>-5.06982102022384E-2</v>
      </c>
      <c r="L16" s="2">
        <v>22</v>
      </c>
      <c r="M16" s="5">
        <v>5.3143587019092303E-2</v>
      </c>
      <c r="N16" s="5">
        <v>0.244621680712512</v>
      </c>
      <c r="O16" s="5">
        <v>-4.4483759389620299E-2</v>
      </c>
      <c r="P16" s="5">
        <v>6.2611951938550348E-2</v>
      </c>
      <c r="Q16" s="4">
        <v>22</v>
      </c>
      <c r="R16" s="5">
        <v>1.1081850054261099E-3</v>
      </c>
      <c r="S16" s="2">
        <v>16</v>
      </c>
    </row>
    <row r="17" spans="1:19" x14ac:dyDescent="0.25">
      <c r="A17">
        <v>2022</v>
      </c>
      <c r="B17">
        <v>18</v>
      </c>
      <c r="C17" s="6">
        <v>1</v>
      </c>
      <c r="D17" s="6" t="s">
        <v>16</v>
      </c>
      <c r="E17" s="5">
        <v>0.25625271053291798</v>
      </c>
      <c r="F17" s="86">
        <v>3</v>
      </c>
      <c r="G17" s="5">
        <v>0.26915558652935401</v>
      </c>
      <c r="H17" s="2">
        <v>1</v>
      </c>
      <c r="I17" s="5">
        <v>0.43138616387928103</v>
      </c>
      <c r="J17" s="2">
        <v>1</v>
      </c>
      <c r="K17" s="5">
        <v>1.8245312788597801E-2</v>
      </c>
      <c r="L17" s="2">
        <v>10</v>
      </c>
      <c r="M17" s="5">
        <v>0.26598917944429101</v>
      </c>
      <c r="N17" s="5">
        <v>0.439172505545117</v>
      </c>
      <c r="O17" s="5">
        <v>1.8556008714958799E-2</v>
      </c>
      <c r="P17" s="5">
        <v>7.9300576109595108E-2</v>
      </c>
      <c r="Q17" s="4">
        <v>28</v>
      </c>
      <c r="R17" s="5">
        <v>4.0968828229693702E-3</v>
      </c>
      <c r="S17" s="2">
        <v>20</v>
      </c>
    </row>
    <row r="18" spans="1:19" x14ac:dyDescent="0.25">
      <c r="A18">
        <v>2022</v>
      </c>
      <c r="B18">
        <v>18</v>
      </c>
      <c r="C18" s="6">
        <v>19</v>
      </c>
      <c r="D18" s="6" t="s">
        <v>15</v>
      </c>
      <c r="E18" s="5">
        <v>-4.25721258874346E-3</v>
      </c>
      <c r="F18" s="86">
        <v>5</v>
      </c>
      <c r="G18" s="5">
        <v>1.1702899560322401E-3</v>
      </c>
      <c r="H18" s="2">
        <v>18</v>
      </c>
      <c r="I18" s="5">
        <v>0.114847126532727</v>
      </c>
      <c r="J18" s="2">
        <v>17</v>
      </c>
      <c r="K18" s="5">
        <v>-8.7301033648640503E-2</v>
      </c>
      <c r="L18" s="2">
        <v>25</v>
      </c>
      <c r="M18" s="5">
        <v>1.38503723194673E-2</v>
      </c>
      <c r="N18" s="5">
        <v>0.138932489258314</v>
      </c>
      <c r="O18" s="5">
        <v>-8.5887526347706994E-2</v>
      </c>
      <c r="P18" s="5">
        <v>4.8957909436616362E-2</v>
      </c>
      <c r="Q18" s="4">
        <v>18</v>
      </c>
      <c r="R18" s="5">
        <v>2.3148024323593999E-2</v>
      </c>
      <c r="S18" s="2">
        <v>30</v>
      </c>
    </row>
    <row r="19" spans="1:19" x14ac:dyDescent="0.25">
      <c r="A19">
        <v>2022</v>
      </c>
      <c r="B19">
        <v>18</v>
      </c>
      <c r="C19" s="6">
        <v>25</v>
      </c>
      <c r="D19" s="6" t="s">
        <v>14</v>
      </c>
      <c r="E19" s="5">
        <v>-0.106856385113034</v>
      </c>
      <c r="F19" s="86">
        <v>8</v>
      </c>
      <c r="G19" s="5">
        <v>-8.2721739588970195E-2</v>
      </c>
      <c r="H19" s="2">
        <v>24</v>
      </c>
      <c r="I19" s="5">
        <v>-2.16974916673103E-2</v>
      </c>
      <c r="J19" s="2">
        <v>24</v>
      </c>
      <c r="K19" s="5">
        <v>-8.7534430803405297E-2</v>
      </c>
      <c r="L19" s="2">
        <v>26</v>
      </c>
      <c r="M19" s="5">
        <v>-0.12286655393858099</v>
      </c>
      <c r="N19" s="5">
        <v>-6.25292896065964E-2</v>
      </c>
      <c r="O19" s="5">
        <v>-8.0840482184376006E-2</v>
      </c>
      <c r="P19" s="5">
        <v>6.7571721632612297E-2</v>
      </c>
      <c r="Q19" s="4">
        <v>24</v>
      </c>
      <c r="R19" s="5">
        <v>-6.40581379386072E-3</v>
      </c>
      <c r="S19" s="2">
        <v>10</v>
      </c>
    </row>
    <row r="20" spans="1:19" x14ac:dyDescent="0.25">
      <c r="A20">
        <v>2022</v>
      </c>
      <c r="B20">
        <v>18</v>
      </c>
      <c r="C20" s="6">
        <v>15</v>
      </c>
      <c r="D20" s="6" t="s">
        <v>13</v>
      </c>
      <c r="E20" s="5">
        <v>3.0204782591252598E-2</v>
      </c>
      <c r="F20" s="86">
        <v>18</v>
      </c>
      <c r="G20" s="5">
        <v>3.11349660865371E-2</v>
      </c>
      <c r="H20" s="2">
        <v>14</v>
      </c>
      <c r="I20" s="5">
        <v>9.9355959213207307E-2</v>
      </c>
      <c r="J20" s="2">
        <v>19</v>
      </c>
      <c r="K20" s="5">
        <v>6.3437024623217306E-2</v>
      </c>
      <c r="L20" s="2">
        <v>5</v>
      </c>
      <c r="M20" s="5">
        <v>4.2883132285458897E-2</v>
      </c>
      <c r="N20" s="5">
        <v>0.110095186053854</v>
      </c>
      <c r="O20" s="5">
        <v>7.2778474582080296E-2</v>
      </c>
      <c r="P20" s="5">
        <v>8.4240778382843606E-2</v>
      </c>
      <c r="Q20" s="4">
        <v>30</v>
      </c>
      <c r="R20" s="5">
        <v>-5.7007664223671E-3</v>
      </c>
      <c r="S20" s="2">
        <v>12</v>
      </c>
    </row>
    <row r="21" spans="1:19" x14ac:dyDescent="0.25">
      <c r="A21">
        <v>2022</v>
      </c>
      <c r="B21">
        <v>18</v>
      </c>
      <c r="C21" s="6">
        <v>6</v>
      </c>
      <c r="D21" s="6" t="s">
        <v>12</v>
      </c>
      <c r="E21" s="5">
        <v>0.11968348672502301</v>
      </c>
      <c r="F21" s="86">
        <v>23</v>
      </c>
      <c r="G21" s="5">
        <v>4.6631696373535203E-2</v>
      </c>
      <c r="H21" s="2">
        <v>10</v>
      </c>
      <c r="I21" s="5">
        <v>0.33692348069230499</v>
      </c>
      <c r="J21" s="2">
        <v>4</v>
      </c>
      <c r="K21" s="5">
        <v>3.77398781146506E-3</v>
      </c>
      <c r="L21" s="2">
        <v>11</v>
      </c>
      <c r="M21" s="5">
        <v>0.10130771445494199</v>
      </c>
      <c r="N21" s="5">
        <v>0.30506710195016501</v>
      </c>
      <c r="O21" s="5">
        <v>-2.1248100969685499E-3</v>
      </c>
      <c r="P21" s="5">
        <v>6.2981568587381437E-2</v>
      </c>
      <c r="Q21" s="4">
        <v>23</v>
      </c>
      <c r="R21" s="5">
        <v>-3.2070372742774703E-2</v>
      </c>
      <c r="S21" s="2">
        <v>3</v>
      </c>
    </row>
    <row r="22" spans="1:19" x14ac:dyDescent="0.25">
      <c r="A22">
        <v>2022</v>
      </c>
      <c r="B22">
        <v>18</v>
      </c>
      <c r="C22" s="6">
        <v>20</v>
      </c>
      <c r="D22" s="6" t="s">
        <v>11</v>
      </c>
      <c r="E22" s="5">
        <v>-5.5273777164477199E-2</v>
      </c>
      <c r="F22" s="86">
        <v>13</v>
      </c>
      <c r="G22" s="5">
        <v>-8.05550044284008E-2</v>
      </c>
      <c r="H22" s="2">
        <v>23</v>
      </c>
      <c r="I22" s="5">
        <v>7.7230465155829001E-2</v>
      </c>
      <c r="J22" s="2">
        <v>20</v>
      </c>
      <c r="K22" s="5">
        <v>-0.13184061954811199</v>
      </c>
      <c r="L22" s="2">
        <v>27</v>
      </c>
      <c r="M22" s="5">
        <v>-4.7782921472915997E-2</v>
      </c>
      <c r="N22" s="5">
        <v>7.4993262024374702E-2</v>
      </c>
      <c r="O22" s="5">
        <v>-0.114147910984895</v>
      </c>
      <c r="P22" s="5">
        <v>4.0557585432069922E-2</v>
      </c>
      <c r="Q22" s="4">
        <v>10</v>
      </c>
      <c r="R22" s="5">
        <v>9.7345160182954402E-3</v>
      </c>
      <c r="S22" s="2">
        <v>24</v>
      </c>
    </row>
    <row r="23" spans="1:19" x14ac:dyDescent="0.25">
      <c r="A23">
        <v>2022</v>
      </c>
      <c r="B23">
        <v>18</v>
      </c>
      <c r="C23" s="6">
        <v>23</v>
      </c>
      <c r="D23" s="6" t="s">
        <v>10</v>
      </c>
      <c r="E23" s="5">
        <v>-7.5861487669975095E-2</v>
      </c>
      <c r="F23" s="86">
        <v>10</v>
      </c>
      <c r="G23" s="5">
        <v>-9.4331705637042601E-2</v>
      </c>
      <c r="H23" s="2">
        <v>26</v>
      </c>
      <c r="I23" s="5">
        <v>2.21929810565791E-2</v>
      </c>
      <c r="J23" s="2">
        <v>23</v>
      </c>
      <c r="K23" s="5">
        <v>-4.9789926887011303E-2</v>
      </c>
      <c r="L23" s="2">
        <v>21</v>
      </c>
      <c r="M23" s="5">
        <v>-7.6895489533538197E-2</v>
      </c>
      <c r="N23" s="5">
        <v>2.4925884988464601E-2</v>
      </c>
      <c r="O23" s="5">
        <v>-5.7886205053855402E-2</v>
      </c>
      <c r="P23" s="5">
        <v>4.3428388353273208E-2</v>
      </c>
      <c r="Q23" s="4">
        <v>12</v>
      </c>
      <c r="R23" s="5">
        <v>-6.2324503862075803E-3</v>
      </c>
      <c r="S23" s="2">
        <v>11</v>
      </c>
    </row>
    <row r="24" spans="1:19" x14ac:dyDescent="0.25">
      <c r="A24">
        <v>2022</v>
      </c>
      <c r="B24">
        <v>18</v>
      </c>
      <c r="C24" s="6">
        <v>22</v>
      </c>
      <c r="D24" s="6" t="s">
        <v>9</v>
      </c>
      <c r="E24" s="5">
        <v>-6.8189114855824295E-2</v>
      </c>
      <c r="F24" s="86">
        <v>26</v>
      </c>
      <c r="G24" s="5">
        <v>-4.8392546022474697E-2</v>
      </c>
      <c r="H24" s="2">
        <v>20</v>
      </c>
      <c r="I24" s="5">
        <v>2.6182504530324901E-2</v>
      </c>
      <c r="J24" s="2">
        <v>22</v>
      </c>
      <c r="K24" s="5">
        <v>-4.93810598895928E-2</v>
      </c>
      <c r="L24" s="2">
        <v>20</v>
      </c>
      <c r="M24" s="5">
        <v>-5.57775831176852E-2</v>
      </c>
      <c r="N24" s="5">
        <v>4.7770325815090102E-2</v>
      </c>
      <c r="O24" s="5">
        <v>-5.7890223608788198E-2</v>
      </c>
      <c r="P24" s="5">
        <v>4.7339329008459413E-2</v>
      </c>
      <c r="Q24" s="4">
        <v>17</v>
      </c>
      <c r="R24" s="5">
        <v>3.1626489779583199E-3</v>
      </c>
      <c r="S24" s="2">
        <v>19</v>
      </c>
    </row>
    <row r="25" spans="1:19" x14ac:dyDescent="0.25">
      <c r="A25">
        <v>2022</v>
      </c>
      <c r="B25">
        <v>18</v>
      </c>
      <c r="C25" s="6">
        <v>16</v>
      </c>
      <c r="D25" s="6" t="s">
        <v>8</v>
      </c>
      <c r="E25" s="5">
        <v>2.5156081204257899E-2</v>
      </c>
      <c r="F25" s="86">
        <v>32</v>
      </c>
      <c r="G25" s="5">
        <v>4.2647440000483601E-2</v>
      </c>
      <c r="H25" s="2">
        <v>11</v>
      </c>
      <c r="I25" s="5">
        <v>0.14707376071373701</v>
      </c>
      <c r="J25" s="2">
        <v>13</v>
      </c>
      <c r="K25" s="5">
        <v>3.02018914699617E-3</v>
      </c>
      <c r="L25" s="2">
        <v>13</v>
      </c>
      <c r="M25" s="5">
        <v>3.6336292469201698E-2</v>
      </c>
      <c r="N25" s="5">
        <v>0.151798136935828</v>
      </c>
      <c r="O25" s="5">
        <v>2.4452175108636998E-2</v>
      </c>
      <c r="P25" s="5">
        <v>3.9426717386796553E-2</v>
      </c>
      <c r="Q25" s="4">
        <v>9</v>
      </c>
      <c r="R25" s="5">
        <v>-3.3128658790389301E-3</v>
      </c>
      <c r="S25" s="2">
        <v>14</v>
      </c>
    </row>
    <row r="26" spans="1:19" x14ac:dyDescent="0.25">
      <c r="A26">
        <v>2022</v>
      </c>
      <c r="B26">
        <v>18</v>
      </c>
      <c r="C26" s="6">
        <v>29</v>
      </c>
      <c r="D26" s="6" t="s">
        <v>7</v>
      </c>
      <c r="E26" s="5">
        <v>-0.132056705738365</v>
      </c>
      <c r="F26" s="86">
        <v>22</v>
      </c>
      <c r="G26" s="5">
        <v>-0.15810503687088201</v>
      </c>
      <c r="H26" s="2">
        <v>30</v>
      </c>
      <c r="I26" s="5">
        <v>-3.55856947352765E-2</v>
      </c>
      <c r="J26" s="2">
        <v>25</v>
      </c>
      <c r="K26" s="5">
        <v>-0.15880948943836001</v>
      </c>
      <c r="L26" s="2">
        <v>30</v>
      </c>
      <c r="M26" s="5">
        <v>-0.143543461676471</v>
      </c>
      <c r="N26" s="5">
        <v>-4.8498644776510801E-2</v>
      </c>
      <c r="O26" s="5">
        <v>-0.16884559894541301</v>
      </c>
      <c r="P26" s="5">
        <v>8.2166228383585949E-2</v>
      </c>
      <c r="Q26" s="4">
        <v>29</v>
      </c>
      <c r="R26" s="5">
        <v>-1.52927780886556E-2</v>
      </c>
      <c r="S26" s="2">
        <v>6</v>
      </c>
    </row>
    <row r="27" spans="1:19" x14ac:dyDescent="0.25">
      <c r="A27">
        <v>2022</v>
      </c>
      <c r="B27">
        <v>18</v>
      </c>
      <c r="C27" s="6">
        <v>3</v>
      </c>
      <c r="D27" s="6" t="s">
        <v>6</v>
      </c>
      <c r="E27" s="5">
        <v>0.13985678481362801</v>
      </c>
      <c r="F27" s="86">
        <v>11</v>
      </c>
      <c r="G27" s="5">
        <v>0.115240610363357</v>
      </c>
      <c r="H27" s="2">
        <v>6</v>
      </c>
      <c r="I27" s="5">
        <v>0.263975798079775</v>
      </c>
      <c r="J27" s="2">
        <v>5</v>
      </c>
      <c r="K27" s="5">
        <v>0.14853614937475701</v>
      </c>
      <c r="L27" s="2">
        <v>1</v>
      </c>
      <c r="M27" s="5">
        <v>0.165564961936042</v>
      </c>
      <c r="N27" s="5">
        <v>0.28665114679790599</v>
      </c>
      <c r="O27" s="5">
        <v>0.171970715246273</v>
      </c>
      <c r="P27" s="5">
        <v>4.5313875685189658E-2</v>
      </c>
      <c r="Q27" s="4">
        <v>13</v>
      </c>
      <c r="R27" s="5">
        <v>2.62531954079014E-2</v>
      </c>
      <c r="S27" s="2">
        <v>31</v>
      </c>
    </row>
    <row r="28" spans="1:19" x14ac:dyDescent="0.25">
      <c r="A28">
        <v>2022</v>
      </c>
      <c r="B28">
        <v>18</v>
      </c>
      <c r="C28" s="6">
        <v>17</v>
      </c>
      <c r="D28" s="6" t="s">
        <v>5</v>
      </c>
      <c r="E28" s="5">
        <v>1.49290226657363E-2</v>
      </c>
      <c r="F28" s="86">
        <v>25</v>
      </c>
      <c r="G28" s="5">
        <v>3.9489761023562699E-2</v>
      </c>
      <c r="H28" s="2">
        <v>12</v>
      </c>
      <c r="I28" s="5">
        <v>0.120955716130213</v>
      </c>
      <c r="J28" s="2">
        <v>16</v>
      </c>
      <c r="K28" s="5">
        <v>-3.9806400353515504E-3</v>
      </c>
      <c r="L28" s="2">
        <v>16</v>
      </c>
      <c r="M28" s="5">
        <v>-1.9071895218696099E-3</v>
      </c>
      <c r="N28" s="5">
        <v>8.3783539160398698E-2</v>
      </c>
      <c r="O28" s="5">
        <v>-7.0862668863800899E-3</v>
      </c>
      <c r="P28" s="5">
        <v>1.407855227106428E-2</v>
      </c>
      <c r="Q28" s="4">
        <v>1</v>
      </c>
      <c r="R28" s="5">
        <v>-3.7053879073936098E-2</v>
      </c>
      <c r="S28" s="2">
        <v>1</v>
      </c>
    </row>
    <row r="29" spans="1:19" x14ac:dyDescent="0.25">
      <c r="A29">
        <v>2022</v>
      </c>
      <c r="B29">
        <v>18</v>
      </c>
      <c r="C29" s="6">
        <v>13</v>
      </c>
      <c r="D29" s="6" t="s">
        <v>4</v>
      </c>
      <c r="E29" s="5">
        <v>4.76381696928629E-2</v>
      </c>
      <c r="F29" s="86">
        <v>7</v>
      </c>
      <c r="G29" s="5">
        <v>-8.3876989400052504E-4</v>
      </c>
      <c r="H29" s="2">
        <v>19</v>
      </c>
      <c r="I29" s="5">
        <v>0.23870601736884001</v>
      </c>
      <c r="J29" s="2">
        <v>9</v>
      </c>
      <c r="K29" s="5">
        <v>-7.2021852260722496E-2</v>
      </c>
      <c r="L29" s="2">
        <v>23</v>
      </c>
      <c r="M29" s="5">
        <v>4.0006456602848003E-2</v>
      </c>
      <c r="N29" s="5">
        <v>0.22239190721635699</v>
      </c>
      <c r="O29" s="5">
        <v>-5.2523827235015197E-2</v>
      </c>
      <c r="P29" s="5">
        <v>4.1790240489837441E-2</v>
      </c>
      <c r="Q29" s="4">
        <v>11</v>
      </c>
      <c r="R29" s="5">
        <v>7.1071955722833502E-3</v>
      </c>
      <c r="S29" s="2">
        <v>21</v>
      </c>
    </row>
    <row r="30" spans="1:19" x14ac:dyDescent="0.25">
      <c r="A30">
        <v>2022</v>
      </c>
      <c r="B30">
        <v>18</v>
      </c>
      <c r="C30" s="6">
        <v>5</v>
      </c>
      <c r="D30" s="6" t="s">
        <v>3</v>
      </c>
      <c r="E30" s="5">
        <v>0.120093863701374</v>
      </c>
      <c r="F30" s="86">
        <v>6</v>
      </c>
      <c r="G30" s="5">
        <v>0.208139068835757</v>
      </c>
      <c r="H30" s="2">
        <v>3</v>
      </c>
      <c r="I30" s="5">
        <v>0.34379227004437801</v>
      </c>
      <c r="J30" s="2">
        <v>3</v>
      </c>
      <c r="K30" s="5">
        <v>-3.05585625035252E-3</v>
      </c>
      <c r="L30" s="2">
        <v>15</v>
      </c>
      <c r="M30" s="5">
        <v>0.150151387074175</v>
      </c>
      <c r="N30" s="5">
        <v>0.37862481641242102</v>
      </c>
      <c r="O30" s="5">
        <v>2.5023924867368898E-2</v>
      </c>
      <c r="P30" s="5">
        <v>6.1347945353830965E-2</v>
      </c>
      <c r="Q30" s="4">
        <v>21</v>
      </c>
      <c r="R30" s="5">
        <v>3.23451510311146E-2</v>
      </c>
      <c r="S30" s="2">
        <v>32</v>
      </c>
    </row>
    <row r="31" spans="1:19" x14ac:dyDescent="0.25">
      <c r="A31">
        <v>2022</v>
      </c>
      <c r="B31">
        <v>18</v>
      </c>
      <c r="C31" s="6">
        <v>18</v>
      </c>
      <c r="D31" s="6" t="s">
        <v>2</v>
      </c>
      <c r="E31" s="5">
        <v>6.0180263318036897E-3</v>
      </c>
      <c r="F31" s="86">
        <v>1</v>
      </c>
      <c r="G31" s="5">
        <v>5.4898490934999003E-3</v>
      </c>
      <c r="H31" s="2">
        <v>16</v>
      </c>
      <c r="I31" s="5">
        <v>0.17607262019441899</v>
      </c>
      <c r="J31" s="2">
        <v>10</v>
      </c>
      <c r="K31" s="5">
        <v>-0.15780279014565099</v>
      </c>
      <c r="L31" s="2">
        <v>29</v>
      </c>
      <c r="M31" s="5">
        <v>-7.38992858732836E-3</v>
      </c>
      <c r="N31" s="5">
        <v>0.165430204744968</v>
      </c>
      <c r="O31" s="5">
        <v>-0.16263988061578</v>
      </c>
      <c r="P31" s="5">
        <v>4.6549464258561477E-2</v>
      </c>
      <c r="Q31" s="4">
        <v>15</v>
      </c>
      <c r="R31" s="5">
        <v>-3.9001531940507802E-3</v>
      </c>
      <c r="S31" s="2">
        <v>13</v>
      </c>
    </row>
    <row r="32" spans="1:19" x14ac:dyDescent="0.25">
      <c r="A32">
        <v>2022</v>
      </c>
      <c r="B32">
        <v>18</v>
      </c>
      <c r="C32" s="6">
        <v>21</v>
      </c>
      <c r="D32" s="6" t="s">
        <v>1</v>
      </c>
      <c r="E32" s="5">
        <v>-6.5272081932069306E-2</v>
      </c>
      <c r="F32" s="86">
        <v>20</v>
      </c>
      <c r="G32" s="5">
        <v>-8.7323108346090403E-2</v>
      </c>
      <c r="H32" s="2">
        <v>25</v>
      </c>
      <c r="I32" s="5">
        <v>6.2959378759524995E-2</v>
      </c>
      <c r="J32" s="2">
        <v>21</v>
      </c>
      <c r="K32" s="5">
        <v>-4.8933175070279999E-2</v>
      </c>
      <c r="L32" s="2">
        <v>19</v>
      </c>
      <c r="M32" s="5">
        <v>-7.1923556285811999E-2</v>
      </c>
      <c r="N32" s="5">
        <v>5.1299379578163197E-2</v>
      </c>
      <c r="O32" s="5">
        <v>-3.4345494769774901E-2</v>
      </c>
      <c r="P32" s="5">
        <v>3.1428132624830997E-2</v>
      </c>
      <c r="Q32" s="4">
        <v>6</v>
      </c>
      <c r="R32" s="5">
        <v>1.2015118203939001E-3</v>
      </c>
      <c r="S32" s="2">
        <v>17</v>
      </c>
    </row>
    <row r="33" spans="1:19" x14ac:dyDescent="0.25">
      <c r="A33">
        <v>2022</v>
      </c>
      <c r="B33">
        <v>18</v>
      </c>
      <c r="C33" s="6">
        <v>30</v>
      </c>
      <c r="D33" s="6" t="s">
        <v>0</v>
      </c>
      <c r="E33" s="5">
        <v>-0.13883710520576401</v>
      </c>
      <c r="F33" s="86">
        <v>21</v>
      </c>
      <c r="G33" s="5">
        <v>-0.115460503918645</v>
      </c>
      <c r="H33" s="2">
        <v>27</v>
      </c>
      <c r="I33" s="5">
        <v>-5.2016393548712098E-2</v>
      </c>
      <c r="J33" s="2">
        <v>27</v>
      </c>
      <c r="K33" s="5">
        <v>-0.14873202551801801</v>
      </c>
      <c r="L33" s="2">
        <v>28</v>
      </c>
      <c r="M33" s="5">
        <v>-0.110341395074742</v>
      </c>
      <c r="N33" s="5">
        <v>-5.2478438080805101E-2</v>
      </c>
      <c r="O33" s="5">
        <v>-9.5427183878105198E-2</v>
      </c>
      <c r="P33" s="5">
        <v>2.0862055289198583E-2</v>
      </c>
      <c r="Q33" s="4">
        <v>3</v>
      </c>
      <c r="R33" s="5">
        <v>1.6756371794363199E-2</v>
      </c>
      <c r="S33" s="2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B8128-D4FA-4A56-A0BF-060AA560184F}">
  <dimension ref="A1:W67"/>
  <sheetViews>
    <sheetView zoomScale="80" zoomScaleNormal="80" workbookViewId="0">
      <selection activeCell="A34" sqref="A34:W66"/>
    </sheetView>
  </sheetViews>
  <sheetFormatPr defaultRowHeight="13.2" x14ac:dyDescent="0.25"/>
  <cols>
    <col min="5" max="5" width="8.88671875" style="53"/>
    <col min="6" max="6" width="8.88671875" style="45"/>
    <col min="7" max="7" width="8.88671875" style="53"/>
    <col min="8" max="8" width="8.88671875" style="45"/>
    <col min="9" max="9" width="8.88671875" style="53"/>
    <col min="10" max="10" width="8.88671875" style="45"/>
    <col min="11" max="11" width="8.88671875" style="53"/>
    <col min="12" max="12" width="8.88671875" style="45"/>
    <col min="13" max="13" width="8.88671875" style="53"/>
    <col min="14" max="14" width="8.88671875" style="45"/>
    <col min="15" max="15" width="8.88671875" style="53"/>
    <col min="16" max="18" width="8.88671875" style="45"/>
    <col min="19" max="23" width="8.88671875" style="41"/>
  </cols>
  <sheetData>
    <row r="1" spans="1:23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52" t="s">
        <v>92</v>
      </c>
      <c r="F1" s="44" t="s">
        <v>90</v>
      </c>
      <c r="G1" s="52" t="s">
        <v>246</v>
      </c>
      <c r="H1" s="44" t="s">
        <v>90</v>
      </c>
      <c r="I1" s="52" t="s">
        <v>247</v>
      </c>
      <c r="J1" s="44" t="s">
        <v>90</v>
      </c>
      <c r="K1" s="52" t="s">
        <v>105</v>
      </c>
      <c r="L1" s="44" t="s">
        <v>90</v>
      </c>
      <c r="M1" s="52" t="s">
        <v>248</v>
      </c>
      <c r="N1" s="44" t="s">
        <v>90</v>
      </c>
      <c r="O1" s="52" t="s">
        <v>249</v>
      </c>
      <c r="P1" s="44" t="s">
        <v>90</v>
      </c>
      <c r="Q1" s="44" t="s">
        <v>108</v>
      </c>
      <c r="R1" s="44" t="s">
        <v>90</v>
      </c>
      <c r="S1" s="40" t="s">
        <v>246</v>
      </c>
      <c r="T1" s="40" t="s">
        <v>247</v>
      </c>
      <c r="U1" s="40" t="s">
        <v>105</v>
      </c>
      <c r="V1" s="40" t="s">
        <v>248</v>
      </c>
      <c r="W1" s="40" t="s">
        <v>249</v>
      </c>
    </row>
    <row r="2" spans="1:23" x14ac:dyDescent="0.25">
      <c r="A2">
        <v>2022</v>
      </c>
      <c r="B2">
        <v>18</v>
      </c>
      <c r="C2" t="s">
        <v>31</v>
      </c>
      <c r="D2" t="s">
        <v>130</v>
      </c>
      <c r="E2" s="53">
        <v>4.2170962269302201</v>
      </c>
      <c r="F2" s="45">
        <v>27</v>
      </c>
      <c r="G2" s="53">
        <v>6.3546585508274802</v>
      </c>
      <c r="H2" s="45">
        <v>1</v>
      </c>
      <c r="I2" s="53">
        <v>3.74258684265694</v>
      </c>
      <c r="J2" s="45">
        <v>24</v>
      </c>
      <c r="K2" s="53">
        <v>4.2017687733090501</v>
      </c>
      <c r="L2" s="45">
        <v>25</v>
      </c>
      <c r="M2" s="53">
        <v>3.9479432449033598</v>
      </c>
      <c r="N2" s="45">
        <v>25</v>
      </c>
      <c r="O2" s="53">
        <v>3.5886951742196498</v>
      </c>
      <c r="P2" s="45">
        <v>28</v>
      </c>
      <c r="Q2" s="45">
        <v>315</v>
      </c>
      <c r="R2" s="45">
        <v>30</v>
      </c>
      <c r="S2" s="41">
        <v>6.6666666666666693E-2</v>
      </c>
      <c r="T2" s="41">
        <v>0.136507936507936</v>
      </c>
      <c r="U2" s="41">
        <v>0.628571428571429</v>
      </c>
      <c r="V2" s="41">
        <v>0.104761904761905</v>
      </c>
      <c r="W2" s="41">
        <v>6.3492063492063502E-2</v>
      </c>
    </row>
    <row r="3" spans="1:23" x14ac:dyDescent="0.25">
      <c r="A3">
        <v>2022</v>
      </c>
      <c r="B3">
        <v>18</v>
      </c>
      <c r="C3" t="s">
        <v>30</v>
      </c>
      <c r="D3" t="s">
        <v>130</v>
      </c>
      <c r="E3" s="53">
        <v>4.6817665609749497</v>
      </c>
      <c r="F3" s="45">
        <v>5</v>
      </c>
      <c r="G3" s="53">
        <v>3.9769871829410102</v>
      </c>
      <c r="H3" s="45">
        <v>22</v>
      </c>
      <c r="I3" s="53">
        <v>4.6364643841009698</v>
      </c>
      <c r="J3" s="45">
        <v>10</v>
      </c>
      <c r="K3" s="53">
        <v>4.8550864543291397</v>
      </c>
      <c r="L3" s="45">
        <v>3</v>
      </c>
      <c r="M3" s="53">
        <v>4.4782052474037002</v>
      </c>
      <c r="N3" s="45">
        <v>15</v>
      </c>
      <c r="O3" s="53">
        <v>5.5177103978134703</v>
      </c>
      <c r="P3" s="45">
        <v>7</v>
      </c>
      <c r="Q3" s="45">
        <v>455</v>
      </c>
      <c r="R3" s="45">
        <v>2</v>
      </c>
      <c r="S3" s="41">
        <v>0.19780219780219799</v>
      </c>
      <c r="T3" s="41">
        <v>0.19780219780219799</v>
      </c>
      <c r="U3" s="41">
        <v>0.235164835164835</v>
      </c>
      <c r="V3" s="41">
        <v>0.193406593406593</v>
      </c>
      <c r="W3" s="41">
        <v>0.175824175824176</v>
      </c>
    </row>
    <row r="4" spans="1:23" x14ac:dyDescent="0.25">
      <c r="A4">
        <v>2022</v>
      </c>
      <c r="B4">
        <v>18</v>
      </c>
      <c r="C4" t="s">
        <v>29</v>
      </c>
      <c r="D4" t="s">
        <v>130</v>
      </c>
      <c r="E4" s="53">
        <v>4.3466417912653004</v>
      </c>
      <c r="F4" s="45">
        <v>21</v>
      </c>
      <c r="G4" s="53">
        <v>2.53677708375431</v>
      </c>
      <c r="H4" s="45">
        <v>32</v>
      </c>
      <c r="I4" s="53">
        <v>4.0816883722681601</v>
      </c>
      <c r="J4" s="45">
        <v>19</v>
      </c>
      <c r="K4" s="53">
        <v>4.6624405247105303</v>
      </c>
      <c r="L4" s="45">
        <v>10</v>
      </c>
      <c r="M4" s="53">
        <v>4.9548819447410102</v>
      </c>
      <c r="N4" s="45">
        <v>9</v>
      </c>
      <c r="O4" s="53">
        <v>4.0007904240985201</v>
      </c>
      <c r="P4" s="45">
        <v>22</v>
      </c>
      <c r="Q4" s="45">
        <v>352</v>
      </c>
      <c r="R4" s="45">
        <v>20</v>
      </c>
      <c r="S4" s="41">
        <v>9.375E-2</v>
      </c>
      <c r="T4" s="41">
        <v>0.17897727272727301</v>
      </c>
      <c r="U4" s="41">
        <v>0.48295454545454503</v>
      </c>
      <c r="V4" s="41">
        <v>0.15625</v>
      </c>
      <c r="W4" s="41">
        <v>8.8068181818181795E-2</v>
      </c>
    </row>
    <row r="5" spans="1:23" x14ac:dyDescent="0.25">
      <c r="A5">
        <v>2022</v>
      </c>
      <c r="B5">
        <v>18</v>
      </c>
      <c r="C5" t="s">
        <v>28</v>
      </c>
      <c r="D5" t="s">
        <v>130</v>
      </c>
      <c r="E5" s="53">
        <v>4.4200223299995596</v>
      </c>
      <c r="F5" s="45">
        <v>13</v>
      </c>
      <c r="G5" s="53">
        <v>4.8258513775375604</v>
      </c>
      <c r="H5" s="45">
        <v>9</v>
      </c>
      <c r="I5" s="53">
        <v>3.5217213918886601</v>
      </c>
      <c r="J5" s="45">
        <v>28</v>
      </c>
      <c r="K5" s="53">
        <v>4.4989107234542098</v>
      </c>
      <c r="L5" s="45">
        <v>18</v>
      </c>
      <c r="M5" s="53">
        <v>4.6055242411740798</v>
      </c>
      <c r="N5" s="45">
        <v>14</v>
      </c>
      <c r="O5" s="53">
        <v>4.2932580177822901</v>
      </c>
      <c r="P5" s="45">
        <v>20</v>
      </c>
      <c r="Q5" s="45">
        <v>291</v>
      </c>
      <c r="R5" s="45">
        <v>32</v>
      </c>
      <c r="S5" s="41">
        <v>0.109965635738832</v>
      </c>
      <c r="T5" s="41">
        <v>0.109965635738832</v>
      </c>
      <c r="U5" s="41">
        <v>0.58762886597938102</v>
      </c>
      <c r="V5" s="41">
        <v>0.10309278350515499</v>
      </c>
      <c r="W5" s="41">
        <v>8.9347079037800703E-2</v>
      </c>
    </row>
    <row r="6" spans="1:23" x14ac:dyDescent="0.25">
      <c r="A6">
        <v>2022</v>
      </c>
      <c r="B6">
        <v>18</v>
      </c>
      <c r="C6" t="s">
        <v>27</v>
      </c>
      <c r="D6" t="s">
        <v>130</v>
      </c>
      <c r="E6" s="53">
        <v>4.5604495701695296</v>
      </c>
      <c r="F6" s="45">
        <v>9</v>
      </c>
      <c r="G6" s="53">
        <v>4.4542415112328504</v>
      </c>
      <c r="H6" s="45">
        <v>15</v>
      </c>
      <c r="I6" s="53">
        <v>4.2080054223074397</v>
      </c>
      <c r="J6" s="45">
        <v>16</v>
      </c>
      <c r="K6" s="53">
        <v>4.6310095420187496</v>
      </c>
      <c r="L6" s="45">
        <v>11</v>
      </c>
      <c r="M6" s="53">
        <v>4.8953982784435803</v>
      </c>
      <c r="N6" s="45">
        <v>11</v>
      </c>
      <c r="O6" s="53">
        <v>3.3990586648090599</v>
      </c>
      <c r="P6" s="45">
        <v>29</v>
      </c>
      <c r="Q6" s="45">
        <v>415</v>
      </c>
      <c r="R6" s="45">
        <v>6</v>
      </c>
      <c r="S6" s="41">
        <v>7.4698795180722893E-2</v>
      </c>
      <c r="T6" s="41">
        <v>0.14939759036144601</v>
      </c>
      <c r="U6" s="41">
        <v>0.626506024096386</v>
      </c>
      <c r="V6" s="41">
        <v>0.12289156626506</v>
      </c>
      <c r="W6" s="41">
        <v>2.40963855421687E-2</v>
      </c>
    </row>
    <row r="7" spans="1:23" x14ac:dyDescent="0.25">
      <c r="A7">
        <v>2022</v>
      </c>
      <c r="B7">
        <v>18</v>
      </c>
      <c r="C7" t="s">
        <v>26</v>
      </c>
      <c r="D7" t="s">
        <v>130</v>
      </c>
      <c r="E7" s="53">
        <v>4.51743480892255</v>
      </c>
      <c r="F7" s="45">
        <v>11</v>
      </c>
      <c r="G7" s="53">
        <v>4.2371178704053296</v>
      </c>
      <c r="H7" s="45">
        <v>19</v>
      </c>
      <c r="I7" s="53">
        <v>5.1423954176144404</v>
      </c>
      <c r="J7" s="45">
        <v>5</v>
      </c>
      <c r="K7" s="53">
        <v>4.25126355005529</v>
      </c>
      <c r="L7" s="45">
        <v>23</v>
      </c>
      <c r="M7" s="53">
        <v>4.9747124085891103</v>
      </c>
      <c r="N7" s="45">
        <v>8</v>
      </c>
      <c r="O7" s="53">
        <v>4.8543518062790003</v>
      </c>
      <c r="P7" s="45">
        <v>14</v>
      </c>
      <c r="Q7" s="45">
        <v>368</v>
      </c>
      <c r="R7" s="45">
        <v>15</v>
      </c>
      <c r="S7" s="41">
        <v>0.157608695652174</v>
      </c>
      <c r="T7" s="41">
        <v>0.141304347826087</v>
      </c>
      <c r="U7" s="41">
        <v>0.48369565217391303</v>
      </c>
      <c r="V7" s="41">
        <v>0.122282608695652</v>
      </c>
      <c r="W7" s="41">
        <v>9.2391304347826095E-2</v>
      </c>
    </row>
    <row r="8" spans="1:23" x14ac:dyDescent="0.25">
      <c r="A8">
        <v>2022</v>
      </c>
      <c r="B8">
        <v>18</v>
      </c>
      <c r="C8" t="s">
        <v>25</v>
      </c>
      <c r="D8" t="s">
        <v>130</v>
      </c>
      <c r="E8" s="53">
        <v>4.3828238870830099</v>
      </c>
      <c r="F8" s="45">
        <v>16</v>
      </c>
      <c r="G8" s="53">
        <v>3.3397551605135898</v>
      </c>
      <c r="H8" s="45">
        <v>29</v>
      </c>
      <c r="I8" s="53">
        <v>3.5913006509932299</v>
      </c>
      <c r="J8" s="45">
        <v>27</v>
      </c>
      <c r="K8" s="53">
        <v>4.5362447085541202</v>
      </c>
      <c r="L8" s="45">
        <v>14</v>
      </c>
      <c r="M8" s="53">
        <v>4.9384425276324704</v>
      </c>
      <c r="N8" s="45">
        <v>10</v>
      </c>
      <c r="O8" s="53">
        <v>4.7205605010816898</v>
      </c>
      <c r="P8" s="45">
        <v>15</v>
      </c>
      <c r="Q8" s="45">
        <v>311</v>
      </c>
      <c r="R8" s="45">
        <v>31</v>
      </c>
      <c r="S8" s="41">
        <v>7.7170418006430902E-2</v>
      </c>
      <c r="T8" s="41">
        <v>0.13826366559485501</v>
      </c>
      <c r="U8" s="41">
        <v>0.58199356913183298</v>
      </c>
      <c r="V8" s="41">
        <v>0.14790996784565899</v>
      </c>
      <c r="W8" s="41">
        <v>5.4662379421221902E-2</v>
      </c>
    </row>
    <row r="9" spans="1:23" x14ac:dyDescent="0.25">
      <c r="A9">
        <v>2022</v>
      </c>
      <c r="B9">
        <v>18</v>
      </c>
      <c r="C9" t="s">
        <v>24</v>
      </c>
      <c r="D9" t="s">
        <v>130</v>
      </c>
      <c r="E9" s="53">
        <v>4.4100367495753003</v>
      </c>
      <c r="F9" s="45">
        <v>14</v>
      </c>
      <c r="G9" s="53">
        <v>5.4530893184223004</v>
      </c>
      <c r="H9" s="45">
        <v>5</v>
      </c>
      <c r="I9" s="53">
        <v>3.9526107692929102</v>
      </c>
      <c r="J9" s="45">
        <v>22</v>
      </c>
      <c r="K9" s="53">
        <v>4.3011064873454501</v>
      </c>
      <c r="L9" s="45">
        <v>22</v>
      </c>
      <c r="M9" s="53">
        <v>4.4733688947473</v>
      </c>
      <c r="N9" s="45">
        <v>16</v>
      </c>
      <c r="O9" s="53">
        <v>4.96983946075418</v>
      </c>
      <c r="P9" s="45">
        <v>13</v>
      </c>
      <c r="Q9" s="45">
        <v>438</v>
      </c>
      <c r="R9" s="45">
        <v>3</v>
      </c>
      <c r="S9" s="41">
        <v>9.1324200913242004E-2</v>
      </c>
      <c r="T9" s="41">
        <v>0.23744292237442899</v>
      </c>
      <c r="U9" s="41">
        <v>0.39954337899543402</v>
      </c>
      <c r="V9" s="41">
        <v>0.19178082191780799</v>
      </c>
      <c r="W9" s="41">
        <v>7.9908675799086795E-2</v>
      </c>
    </row>
    <row r="10" spans="1:23" x14ac:dyDescent="0.25">
      <c r="A10">
        <v>2022</v>
      </c>
      <c r="B10">
        <v>18</v>
      </c>
      <c r="C10" t="s">
        <v>23</v>
      </c>
      <c r="D10" t="s">
        <v>130</v>
      </c>
      <c r="E10" s="53">
        <v>4.3731429086029001</v>
      </c>
      <c r="F10" s="45">
        <v>17</v>
      </c>
      <c r="G10" s="53">
        <v>4.50499996286851</v>
      </c>
      <c r="H10" s="45">
        <v>12</v>
      </c>
      <c r="I10" s="53">
        <v>3.8704249783606599</v>
      </c>
      <c r="J10" s="45">
        <v>23</v>
      </c>
      <c r="K10" s="53">
        <v>4.6682968971881103</v>
      </c>
      <c r="L10" s="45">
        <v>9</v>
      </c>
      <c r="M10" s="53">
        <v>4.26900648680523</v>
      </c>
      <c r="N10" s="45">
        <v>18</v>
      </c>
      <c r="O10" s="53">
        <v>3.90849873719797</v>
      </c>
      <c r="P10" s="45">
        <v>23</v>
      </c>
      <c r="Q10" s="45">
        <v>462</v>
      </c>
      <c r="R10" s="45">
        <v>1</v>
      </c>
      <c r="S10" s="41">
        <v>9.5238095238095205E-2</v>
      </c>
      <c r="T10" s="41">
        <v>0.17532467532467499</v>
      </c>
      <c r="U10" s="41">
        <v>0.48701298701298701</v>
      </c>
      <c r="V10" s="41">
        <v>0.123376623376623</v>
      </c>
      <c r="W10" s="41">
        <v>0.119047619047619</v>
      </c>
    </row>
    <row r="11" spans="1:23" x14ac:dyDescent="0.25">
      <c r="A11">
        <v>2022</v>
      </c>
      <c r="B11">
        <v>18</v>
      </c>
      <c r="C11" t="s">
        <v>22</v>
      </c>
      <c r="D11" t="s">
        <v>130</v>
      </c>
      <c r="E11" s="53">
        <v>4.3527407886135103</v>
      </c>
      <c r="F11" s="45">
        <v>20</v>
      </c>
      <c r="G11" s="53">
        <v>5.1493055952450204</v>
      </c>
      <c r="H11" s="45">
        <v>7</v>
      </c>
      <c r="I11" s="53">
        <v>4.2507426657916598</v>
      </c>
      <c r="J11" s="45">
        <v>15</v>
      </c>
      <c r="K11" s="53">
        <v>4.4564352255677298</v>
      </c>
      <c r="L11" s="45">
        <v>19</v>
      </c>
      <c r="M11" s="53">
        <v>3.5308910185880999</v>
      </c>
      <c r="N11" s="45">
        <v>31</v>
      </c>
      <c r="O11" s="53">
        <v>5.0380986398952698</v>
      </c>
      <c r="P11" s="45">
        <v>11</v>
      </c>
      <c r="Q11" s="45">
        <v>369</v>
      </c>
      <c r="R11" s="45">
        <v>14</v>
      </c>
      <c r="S11" s="41">
        <v>8.1300813008130093E-2</v>
      </c>
      <c r="T11" s="41">
        <v>0.124661246612466</v>
      </c>
      <c r="U11" s="41">
        <v>0.56368563685636897</v>
      </c>
      <c r="V11" s="41">
        <v>0.13279132791327899</v>
      </c>
      <c r="W11" s="41">
        <v>9.2140921409214094E-2</v>
      </c>
    </row>
    <row r="12" spans="1:23" x14ac:dyDescent="0.25">
      <c r="A12">
        <v>2022</v>
      </c>
      <c r="B12">
        <v>18</v>
      </c>
      <c r="C12" t="s">
        <v>21</v>
      </c>
      <c r="D12" t="s">
        <v>130</v>
      </c>
      <c r="E12" s="53">
        <v>4.6554158037077702</v>
      </c>
      <c r="F12" s="45">
        <v>7</v>
      </c>
      <c r="G12" s="53">
        <v>5.6159213440765301</v>
      </c>
      <c r="H12" s="45">
        <v>3</v>
      </c>
      <c r="I12" s="53">
        <v>4.7992638763420503</v>
      </c>
      <c r="J12" s="45">
        <v>8</v>
      </c>
      <c r="K12" s="53">
        <v>4.62977216816242</v>
      </c>
      <c r="L12" s="45">
        <v>12</v>
      </c>
      <c r="M12" s="53">
        <v>4.8606476270224803</v>
      </c>
      <c r="N12" s="45">
        <v>12</v>
      </c>
      <c r="O12" s="53">
        <v>3.1024759424881601</v>
      </c>
      <c r="P12" s="45">
        <v>31</v>
      </c>
      <c r="Q12" s="45">
        <v>429</v>
      </c>
      <c r="R12" s="45">
        <v>5</v>
      </c>
      <c r="S12" s="41">
        <v>0.1002331002331</v>
      </c>
      <c r="T12" s="41">
        <v>0.17016317016317001</v>
      </c>
      <c r="U12" s="41">
        <v>0.46153846153846201</v>
      </c>
      <c r="V12" s="41">
        <v>0.17482517482517501</v>
      </c>
      <c r="W12" s="41">
        <v>9.3240093240093205E-2</v>
      </c>
    </row>
    <row r="13" spans="1:23" x14ac:dyDescent="0.25">
      <c r="A13">
        <v>2022</v>
      </c>
      <c r="B13">
        <v>18</v>
      </c>
      <c r="C13" t="s">
        <v>20</v>
      </c>
      <c r="D13" t="s">
        <v>130</v>
      </c>
      <c r="E13" s="53">
        <v>4.84570039569806</v>
      </c>
      <c r="F13" s="45">
        <v>2</v>
      </c>
      <c r="G13" s="53">
        <v>4.4689627086797898</v>
      </c>
      <c r="H13" s="45">
        <v>14</v>
      </c>
      <c r="I13" s="53">
        <v>4.1894535380945204</v>
      </c>
      <c r="J13" s="45">
        <v>17</v>
      </c>
      <c r="K13" s="53">
        <v>4.8790325550352103</v>
      </c>
      <c r="L13" s="45">
        <v>2</v>
      </c>
      <c r="M13" s="53">
        <v>5.2223608575684102</v>
      </c>
      <c r="N13" s="45">
        <v>3</v>
      </c>
      <c r="O13" s="53">
        <v>5.3765783192140804</v>
      </c>
      <c r="P13" s="45">
        <v>8</v>
      </c>
      <c r="Q13" s="45">
        <v>411</v>
      </c>
      <c r="R13" s="45">
        <v>7</v>
      </c>
      <c r="S13" s="41">
        <v>0.16545012165450099</v>
      </c>
      <c r="T13" s="41">
        <v>0.11922141119221399</v>
      </c>
      <c r="U13" s="41">
        <v>0.44525547445255498</v>
      </c>
      <c r="V13" s="41">
        <v>9.9756690997566899E-2</v>
      </c>
      <c r="W13" s="41">
        <v>0.167883211678832</v>
      </c>
    </row>
    <row r="14" spans="1:23" x14ac:dyDescent="0.25">
      <c r="A14">
        <v>2022</v>
      </c>
      <c r="B14">
        <v>18</v>
      </c>
      <c r="C14" t="s">
        <v>19</v>
      </c>
      <c r="D14" t="s">
        <v>130</v>
      </c>
      <c r="E14" s="53">
        <v>3.8969727709534601</v>
      </c>
      <c r="F14" s="45">
        <v>31</v>
      </c>
      <c r="G14" s="53">
        <v>5.2475670644049304</v>
      </c>
      <c r="H14" s="45">
        <v>6</v>
      </c>
      <c r="I14" s="53">
        <v>3.0092358111467998</v>
      </c>
      <c r="J14" s="45">
        <v>30</v>
      </c>
      <c r="K14" s="53">
        <v>3.9540226927460602</v>
      </c>
      <c r="L14" s="45">
        <v>30</v>
      </c>
      <c r="M14" s="53">
        <v>3.8542333946581402</v>
      </c>
      <c r="N14" s="45">
        <v>27</v>
      </c>
      <c r="O14" s="53">
        <v>3.84711217894997</v>
      </c>
      <c r="P14" s="45">
        <v>24</v>
      </c>
      <c r="Q14" s="45">
        <v>332</v>
      </c>
      <c r="R14" s="45">
        <v>27</v>
      </c>
      <c r="S14" s="41">
        <v>7.5301204819277101E-2</v>
      </c>
      <c r="T14" s="41">
        <v>0.13855421686746999</v>
      </c>
      <c r="U14" s="41">
        <v>0.55722891566265098</v>
      </c>
      <c r="V14" s="41">
        <v>0.12951807228915699</v>
      </c>
      <c r="W14" s="41">
        <v>9.9397590361445798E-2</v>
      </c>
    </row>
    <row r="15" spans="1:23" x14ac:dyDescent="0.25">
      <c r="A15">
        <v>2022</v>
      </c>
      <c r="B15">
        <v>18</v>
      </c>
      <c r="C15" t="s">
        <v>18</v>
      </c>
      <c r="D15" t="s">
        <v>130</v>
      </c>
      <c r="E15" s="53">
        <v>4.3182408672313901</v>
      </c>
      <c r="F15" s="45">
        <v>22</v>
      </c>
      <c r="G15" s="53">
        <v>3.7651423033510101</v>
      </c>
      <c r="H15" s="45">
        <v>24</v>
      </c>
      <c r="I15" s="53">
        <v>4.0231445077378503</v>
      </c>
      <c r="J15" s="45">
        <v>20</v>
      </c>
      <c r="K15" s="53">
        <v>4.38401246649559</v>
      </c>
      <c r="L15" s="45">
        <v>20</v>
      </c>
      <c r="M15" s="53">
        <v>4.8185894787194501</v>
      </c>
      <c r="N15" s="45">
        <v>13</v>
      </c>
      <c r="O15" s="53">
        <v>3.6344182530120701</v>
      </c>
      <c r="P15" s="45">
        <v>26</v>
      </c>
      <c r="Q15" s="45">
        <v>382</v>
      </c>
      <c r="R15" s="45">
        <v>11</v>
      </c>
      <c r="S15" s="41">
        <v>6.2827225130889994E-2</v>
      </c>
      <c r="T15" s="41">
        <v>0.12827225130890099</v>
      </c>
      <c r="U15" s="41">
        <v>0.60732984293193704</v>
      </c>
      <c r="V15" s="41">
        <v>0.14397905759162299</v>
      </c>
      <c r="W15" s="41">
        <v>5.7591623036649199E-2</v>
      </c>
    </row>
    <row r="16" spans="1:23" x14ac:dyDescent="0.25">
      <c r="A16">
        <v>2022</v>
      </c>
      <c r="B16">
        <v>18</v>
      </c>
      <c r="C16" t="s">
        <v>17</v>
      </c>
      <c r="D16" t="s">
        <v>130</v>
      </c>
      <c r="E16" s="53">
        <v>4.0576989245183102</v>
      </c>
      <c r="F16" s="45">
        <v>29</v>
      </c>
      <c r="G16" s="53">
        <v>4.43085683356251</v>
      </c>
      <c r="H16" s="45">
        <v>17</v>
      </c>
      <c r="I16" s="53">
        <v>5.1653088273427601</v>
      </c>
      <c r="J16" s="45">
        <v>4</v>
      </c>
      <c r="K16" s="53">
        <v>3.7198812524473999</v>
      </c>
      <c r="L16" s="45">
        <v>31</v>
      </c>
      <c r="M16" s="53">
        <v>4.0620247556654396</v>
      </c>
      <c r="N16" s="45">
        <v>21</v>
      </c>
      <c r="O16" s="53">
        <v>4.3026962718027804</v>
      </c>
      <c r="P16" s="45">
        <v>19</v>
      </c>
      <c r="Q16" s="45">
        <v>359</v>
      </c>
      <c r="R16" s="45">
        <v>17</v>
      </c>
      <c r="S16" s="41">
        <v>0.15041782729805001</v>
      </c>
      <c r="T16" s="41">
        <v>8.9136490250696407E-2</v>
      </c>
      <c r="U16" s="41">
        <v>0.55431754874651795</v>
      </c>
      <c r="V16" s="41">
        <v>7.52089136490251E-2</v>
      </c>
      <c r="W16" s="41">
        <v>0.13091922005570999</v>
      </c>
    </row>
    <row r="17" spans="1:23" x14ac:dyDescent="0.25">
      <c r="A17">
        <v>2022</v>
      </c>
      <c r="B17">
        <v>18</v>
      </c>
      <c r="C17" t="s">
        <v>16</v>
      </c>
      <c r="D17" t="s">
        <v>130</v>
      </c>
      <c r="E17" s="53">
        <v>4.81728923034047</v>
      </c>
      <c r="F17" s="45">
        <v>3</v>
      </c>
      <c r="G17" s="53">
        <v>4.5748639022608497</v>
      </c>
      <c r="H17" s="45">
        <v>11</v>
      </c>
      <c r="I17" s="53">
        <v>5.2463304597268703</v>
      </c>
      <c r="J17" s="45">
        <v>2</v>
      </c>
      <c r="K17" s="53">
        <v>4.8161831218639204</v>
      </c>
      <c r="L17" s="45">
        <v>6</v>
      </c>
      <c r="M17" s="53">
        <v>5.0527104003190999</v>
      </c>
      <c r="N17" s="45">
        <v>5</v>
      </c>
      <c r="O17" s="53">
        <v>4.4705932839313096</v>
      </c>
      <c r="P17" s="45">
        <v>17</v>
      </c>
      <c r="Q17" s="45">
        <v>334</v>
      </c>
      <c r="R17" s="45">
        <v>26</v>
      </c>
      <c r="S17" s="41">
        <v>0.119760479041916</v>
      </c>
      <c r="T17" s="41">
        <v>0.12874251497006001</v>
      </c>
      <c r="U17" s="41">
        <v>0.54191616766467099</v>
      </c>
      <c r="V17" s="41">
        <v>8.0838323353293398E-2</v>
      </c>
      <c r="W17" s="41">
        <v>0.12874251497006001</v>
      </c>
    </row>
    <row r="18" spans="1:23" x14ac:dyDescent="0.25">
      <c r="A18">
        <v>2022</v>
      </c>
      <c r="B18">
        <v>18</v>
      </c>
      <c r="C18" t="s">
        <v>15</v>
      </c>
      <c r="D18" t="s">
        <v>130</v>
      </c>
      <c r="E18" s="53">
        <v>4.2343683240168799</v>
      </c>
      <c r="F18" s="45">
        <v>26</v>
      </c>
      <c r="G18" s="53">
        <v>4.1594869445582701</v>
      </c>
      <c r="H18" s="45">
        <v>20</v>
      </c>
      <c r="I18" s="53">
        <v>3.60422268854047</v>
      </c>
      <c r="J18" s="45">
        <v>26</v>
      </c>
      <c r="K18" s="53">
        <v>4.6992785398836503</v>
      </c>
      <c r="L18" s="45">
        <v>8</v>
      </c>
      <c r="M18" s="53">
        <v>3.9537307080507</v>
      </c>
      <c r="N18" s="45">
        <v>24</v>
      </c>
      <c r="O18" s="53">
        <v>3.8192477629405199</v>
      </c>
      <c r="P18" s="45">
        <v>25</v>
      </c>
      <c r="Q18" s="45">
        <v>344</v>
      </c>
      <c r="R18" s="45">
        <v>22</v>
      </c>
      <c r="S18" s="41">
        <v>9.8837209302325604E-2</v>
      </c>
      <c r="T18" s="41">
        <v>0.148255813953488</v>
      </c>
      <c r="U18" s="41">
        <v>0.48546511627907002</v>
      </c>
      <c r="V18" s="41">
        <v>0.145348837209302</v>
      </c>
      <c r="W18" s="41">
        <v>0.11918604651162799</v>
      </c>
    </row>
    <row r="19" spans="1:23" x14ac:dyDescent="0.25">
      <c r="A19">
        <v>2022</v>
      </c>
      <c r="B19">
        <v>18</v>
      </c>
      <c r="C19" t="s">
        <v>14</v>
      </c>
      <c r="D19" t="s">
        <v>130</v>
      </c>
      <c r="E19" s="53">
        <v>4.3900659483271198</v>
      </c>
      <c r="F19" s="45">
        <v>15</v>
      </c>
      <c r="G19" s="53">
        <v>3.2173780848350901</v>
      </c>
      <c r="H19" s="45">
        <v>30</v>
      </c>
      <c r="I19" s="53">
        <v>5.4437520003763504</v>
      </c>
      <c r="J19" s="45">
        <v>1</v>
      </c>
      <c r="K19" s="53">
        <v>4.5778252676288096</v>
      </c>
      <c r="L19" s="45">
        <v>13</v>
      </c>
      <c r="M19" s="53">
        <v>3.8682655744191301</v>
      </c>
      <c r="N19" s="45">
        <v>26</v>
      </c>
      <c r="O19" s="53">
        <v>3.6071802864181701</v>
      </c>
      <c r="P19" s="45">
        <v>27</v>
      </c>
      <c r="Q19" s="45">
        <v>320</v>
      </c>
      <c r="R19" s="45">
        <v>29</v>
      </c>
      <c r="S19" s="41">
        <v>9.0624999999999997E-2</v>
      </c>
      <c r="T19" s="41">
        <v>0.140625</v>
      </c>
      <c r="U19" s="41">
        <v>0.52812499999999996</v>
      </c>
      <c r="V19" s="41">
        <v>0.18124999999999999</v>
      </c>
      <c r="W19" s="41">
        <v>5.9374999999999997E-2</v>
      </c>
    </row>
    <row r="20" spans="1:23" x14ac:dyDescent="0.25">
      <c r="A20">
        <v>2022</v>
      </c>
      <c r="B20">
        <v>18</v>
      </c>
      <c r="C20" t="s">
        <v>13</v>
      </c>
      <c r="D20" t="s">
        <v>130</v>
      </c>
      <c r="E20" s="53">
        <v>4.9249469945352997</v>
      </c>
      <c r="F20" s="45">
        <v>1</v>
      </c>
      <c r="G20" s="53">
        <v>3.7186691374666498</v>
      </c>
      <c r="H20" s="45">
        <v>26</v>
      </c>
      <c r="I20" s="53">
        <v>4.9153973660662098</v>
      </c>
      <c r="J20" s="45">
        <v>6</v>
      </c>
      <c r="K20" s="53">
        <v>4.8168117800912302</v>
      </c>
      <c r="L20" s="45">
        <v>5</v>
      </c>
      <c r="M20" s="53">
        <v>6.3249652456150898</v>
      </c>
      <c r="N20" s="45">
        <v>1</v>
      </c>
      <c r="O20" s="53">
        <v>6.4011718523534</v>
      </c>
      <c r="P20" s="45">
        <v>1</v>
      </c>
      <c r="Q20" s="45">
        <v>379</v>
      </c>
      <c r="R20" s="45">
        <v>13</v>
      </c>
      <c r="S20" s="41">
        <v>0.10026385224274401</v>
      </c>
      <c r="T20" s="41">
        <v>0.14248021108179401</v>
      </c>
      <c r="U20" s="41">
        <v>0.62532981530343001</v>
      </c>
      <c r="V20" s="41">
        <v>6.3324538258575203E-2</v>
      </c>
      <c r="W20" s="41">
        <v>6.8601583113456502E-2</v>
      </c>
    </row>
    <row r="21" spans="1:23" x14ac:dyDescent="0.25">
      <c r="A21">
        <v>2022</v>
      </c>
      <c r="B21">
        <v>18</v>
      </c>
      <c r="C21" t="s">
        <v>12</v>
      </c>
      <c r="D21" t="s">
        <v>130</v>
      </c>
      <c r="E21" s="53">
        <v>4.6045927468502903</v>
      </c>
      <c r="F21" s="45">
        <v>8</v>
      </c>
      <c r="G21" s="53">
        <v>3.61637176730303</v>
      </c>
      <c r="H21" s="45">
        <v>27</v>
      </c>
      <c r="I21" s="53">
        <v>4.8282699618601503</v>
      </c>
      <c r="J21" s="45">
        <v>7</v>
      </c>
      <c r="K21" s="53">
        <v>4.5214739805742203</v>
      </c>
      <c r="L21" s="45">
        <v>15</v>
      </c>
      <c r="M21" s="53">
        <v>5.0276890968703603</v>
      </c>
      <c r="N21" s="45">
        <v>7</v>
      </c>
      <c r="O21" s="53">
        <v>5.5200288676633598</v>
      </c>
      <c r="P21" s="45">
        <v>6</v>
      </c>
      <c r="Q21" s="45">
        <v>335</v>
      </c>
      <c r="R21" s="45">
        <v>25</v>
      </c>
      <c r="S21" s="41">
        <v>0.13134328358208999</v>
      </c>
      <c r="T21" s="41">
        <v>0.11641791044776099</v>
      </c>
      <c r="U21" s="41">
        <v>0.52537313432835797</v>
      </c>
      <c r="V21" s="41">
        <v>0.122388059701493</v>
      </c>
      <c r="W21" s="41">
        <v>0.104477611940299</v>
      </c>
    </row>
    <row r="22" spans="1:23" x14ac:dyDescent="0.25">
      <c r="A22">
        <v>2022</v>
      </c>
      <c r="B22">
        <v>18</v>
      </c>
      <c r="C22" t="s">
        <v>11</v>
      </c>
      <c r="D22" t="s">
        <v>130</v>
      </c>
      <c r="E22" s="53">
        <v>4.2393167481913903</v>
      </c>
      <c r="F22" s="45">
        <v>25</v>
      </c>
      <c r="G22" s="53">
        <v>4.2707952444280997</v>
      </c>
      <c r="H22" s="45">
        <v>18</v>
      </c>
      <c r="I22" s="53">
        <v>4.3606474280044303</v>
      </c>
      <c r="J22" s="45">
        <v>13</v>
      </c>
      <c r="K22" s="53">
        <v>4.0530576873825401</v>
      </c>
      <c r="L22" s="45">
        <v>28</v>
      </c>
      <c r="M22" s="53">
        <v>3.39186923820805</v>
      </c>
      <c r="N22" s="45">
        <v>32</v>
      </c>
      <c r="O22" s="53">
        <v>5.5616915687084898</v>
      </c>
      <c r="P22" s="45">
        <v>5</v>
      </c>
      <c r="Q22" s="45">
        <v>357</v>
      </c>
      <c r="R22" s="45">
        <v>18</v>
      </c>
      <c r="S22" s="41">
        <v>0.15406162464986001</v>
      </c>
      <c r="T22" s="41">
        <v>0.126050420168067</v>
      </c>
      <c r="U22" s="41">
        <v>0.45098039215686297</v>
      </c>
      <c r="V22" s="41">
        <v>0.13445378151260501</v>
      </c>
      <c r="W22" s="41">
        <v>0.13445378151260501</v>
      </c>
    </row>
    <row r="23" spans="1:23" x14ac:dyDescent="0.25">
      <c r="A23">
        <v>2022</v>
      </c>
      <c r="B23">
        <v>18</v>
      </c>
      <c r="C23" t="s">
        <v>10</v>
      </c>
      <c r="D23" t="s">
        <v>130</v>
      </c>
      <c r="E23" s="53">
        <v>4.3563173632381602</v>
      </c>
      <c r="F23" s="45">
        <v>19</v>
      </c>
      <c r="G23" s="53">
        <v>3.383447274321</v>
      </c>
      <c r="H23" s="45">
        <v>28</v>
      </c>
      <c r="I23" s="53">
        <v>2.9548933904485502</v>
      </c>
      <c r="J23" s="45">
        <v>31</v>
      </c>
      <c r="K23" s="53">
        <v>4.5198802342968696</v>
      </c>
      <c r="L23" s="45">
        <v>16</v>
      </c>
      <c r="M23" s="53">
        <v>5.29110247073318</v>
      </c>
      <c r="N23" s="45">
        <v>2</v>
      </c>
      <c r="O23" s="53">
        <v>5.0382291010291498</v>
      </c>
      <c r="P23" s="45">
        <v>10</v>
      </c>
      <c r="Q23" s="45">
        <v>356</v>
      </c>
      <c r="R23" s="45">
        <v>19</v>
      </c>
      <c r="S23" s="41">
        <v>8.4269662921348298E-2</v>
      </c>
      <c r="T23" s="41">
        <v>0.10393258426966299</v>
      </c>
      <c r="U23" s="41">
        <v>0.66853932584269704</v>
      </c>
      <c r="V23" s="41">
        <v>8.1460674157303403E-2</v>
      </c>
      <c r="W23" s="41">
        <v>6.1797752808988797E-2</v>
      </c>
    </row>
    <row r="24" spans="1:23" x14ac:dyDescent="0.25">
      <c r="A24">
        <v>2022</v>
      </c>
      <c r="B24">
        <v>18</v>
      </c>
      <c r="C24" t="s">
        <v>9</v>
      </c>
      <c r="D24" t="s">
        <v>130</v>
      </c>
      <c r="E24" s="53">
        <v>4.4945729012320799</v>
      </c>
      <c r="F24" s="45">
        <v>12</v>
      </c>
      <c r="G24" s="53">
        <v>4.4766248545219103</v>
      </c>
      <c r="H24" s="45">
        <v>13</v>
      </c>
      <c r="I24" s="53">
        <v>3.4266067612136601</v>
      </c>
      <c r="J24" s="45">
        <v>29</v>
      </c>
      <c r="K24" s="53">
        <v>4.8157495724497803</v>
      </c>
      <c r="L24" s="45">
        <v>7</v>
      </c>
      <c r="M24" s="53">
        <v>3.5686763798469801</v>
      </c>
      <c r="N24" s="45">
        <v>30</v>
      </c>
      <c r="O24" s="53">
        <v>5.2456671593517799</v>
      </c>
      <c r="P24" s="45">
        <v>9</v>
      </c>
      <c r="Q24" s="45">
        <v>330</v>
      </c>
      <c r="R24" s="45">
        <v>28</v>
      </c>
      <c r="S24" s="41">
        <v>0.1</v>
      </c>
      <c r="T24" s="41">
        <v>9.3939393939393906E-2</v>
      </c>
      <c r="U24" s="41">
        <v>0.615151515151515</v>
      </c>
      <c r="V24" s="41">
        <v>0.14242424242424201</v>
      </c>
      <c r="W24" s="41">
        <v>4.8484848484848499E-2</v>
      </c>
    </row>
    <row r="25" spans="1:23" x14ac:dyDescent="0.25">
      <c r="A25">
        <v>2022</v>
      </c>
      <c r="B25">
        <v>18</v>
      </c>
      <c r="C25" t="s">
        <v>8</v>
      </c>
      <c r="D25" t="s">
        <v>130</v>
      </c>
      <c r="E25" s="53">
        <v>4.2419949287050898</v>
      </c>
      <c r="F25" s="45">
        <v>24</v>
      </c>
      <c r="G25" s="53">
        <v>4.4482053680120002</v>
      </c>
      <c r="H25" s="45">
        <v>16</v>
      </c>
      <c r="I25" s="53">
        <v>2.6896542963813102</v>
      </c>
      <c r="J25" s="45">
        <v>32</v>
      </c>
      <c r="K25" s="53">
        <v>4.2408788980779804</v>
      </c>
      <c r="L25" s="45">
        <v>24</v>
      </c>
      <c r="M25" s="53">
        <v>4.0054486741877096</v>
      </c>
      <c r="N25" s="45">
        <v>22</v>
      </c>
      <c r="O25" s="53">
        <v>5.7913679680860399</v>
      </c>
      <c r="P25" s="45">
        <v>3</v>
      </c>
      <c r="Q25" s="45">
        <v>380</v>
      </c>
      <c r="R25" s="45">
        <v>12</v>
      </c>
      <c r="S25" s="41">
        <v>9.7368421052631604E-2</v>
      </c>
      <c r="T25" s="41">
        <v>0.105263157894737</v>
      </c>
      <c r="U25" s="41">
        <v>0.53157894736842104</v>
      </c>
      <c r="V25" s="41">
        <v>0.15</v>
      </c>
      <c r="W25" s="41">
        <v>0.115789473684211</v>
      </c>
    </row>
    <row r="26" spans="1:23" x14ac:dyDescent="0.25">
      <c r="A26">
        <v>2022</v>
      </c>
      <c r="B26">
        <v>18</v>
      </c>
      <c r="C26" t="s">
        <v>7</v>
      </c>
      <c r="D26" t="s">
        <v>130</v>
      </c>
      <c r="E26" s="53">
        <v>3.81178716569445</v>
      </c>
      <c r="F26" s="45">
        <v>32</v>
      </c>
      <c r="G26" s="53">
        <v>3.9155190187107598</v>
      </c>
      <c r="H26" s="45">
        <v>23</v>
      </c>
      <c r="I26" s="53">
        <v>4.1420734256896496</v>
      </c>
      <c r="J26" s="45">
        <v>18</v>
      </c>
      <c r="K26" s="53">
        <v>3.5712985571187801</v>
      </c>
      <c r="L26" s="45">
        <v>32</v>
      </c>
      <c r="M26" s="53">
        <v>5.1473612728311302</v>
      </c>
      <c r="N26" s="45">
        <v>4</v>
      </c>
      <c r="O26" s="53">
        <v>3.0227077275529401</v>
      </c>
      <c r="P26" s="45">
        <v>32</v>
      </c>
      <c r="Q26" s="45">
        <v>339</v>
      </c>
      <c r="R26" s="45">
        <v>24</v>
      </c>
      <c r="S26" s="41">
        <v>0.17699115044247801</v>
      </c>
      <c r="T26" s="41">
        <v>0.13864306784660799</v>
      </c>
      <c r="U26" s="41">
        <v>0.51327433628318597</v>
      </c>
      <c r="V26" s="41">
        <v>9.1445427728613596E-2</v>
      </c>
      <c r="W26" s="41">
        <v>7.9646017699115002E-2</v>
      </c>
    </row>
    <row r="27" spans="1:23" x14ac:dyDescent="0.25">
      <c r="A27">
        <v>2022</v>
      </c>
      <c r="B27">
        <v>18</v>
      </c>
      <c r="C27" t="s">
        <v>6</v>
      </c>
      <c r="D27" t="s">
        <v>130</v>
      </c>
      <c r="E27" s="53">
        <v>4.6605070959960502</v>
      </c>
      <c r="F27" s="45">
        <v>6</v>
      </c>
      <c r="G27" s="53">
        <v>3.7259793833194701</v>
      </c>
      <c r="H27" s="45">
        <v>25</v>
      </c>
      <c r="I27" s="53">
        <v>4.3063474762620704</v>
      </c>
      <c r="J27" s="45">
        <v>14</v>
      </c>
      <c r="K27" s="53">
        <v>4.83192533141656</v>
      </c>
      <c r="L27" s="45">
        <v>4</v>
      </c>
      <c r="M27" s="53">
        <v>4.0815716383451601</v>
      </c>
      <c r="N27" s="45">
        <v>20</v>
      </c>
      <c r="O27" s="53">
        <v>6.0119414376833697</v>
      </c>
      <c r="P27" s="45">
        <v>2</v>
      </c>
      <c r="Q27" s="45">
        <v>368</v>
      </c>
      <c r="R27" s="45">
        <v>16</v>
      </c>
      <c r="S27" s="41">
        <v>0.11413043478260899</v>
      </c>
      <c r="T27" s="41">
        <v>0.154891304347826</v>
      </c>
      <c r="U27" s="41">
        <v>0.51358695652173902</v>
      </c>
      <c r="V27" s="41">
        <v>0.11413043478260899</v>
      </c>
      <c r="W27" s="41">
        <v>0.103260869565217</v>
      </c>
    </row>
    <row r="28" spans="1:23" x14ac:dyDescent="0.25">
      <c r="A28">
        <v>2022</v>
      </c>
      <c r="B28">
        <v>18</v>
      </c>
      <c r="C28" t="s">
        <v>5</v>
      </c>
      <c r="D28" t="s">
        <v>130</v>
      </c>
      <c r="E28" s="53">
        <v>4.5376510631461899</v>
      </c>
      <c r="F28" s="45">
        <v>10</v>
      </c>
      <c r="G28" s="53">
        <v>6.0344184753471897</v>
      </c>
      <c r="H28" s="45">
        <v>2</v>
      </c>
      <c r="I28" s="53">
        <v>5.1852391429940896</v>
      </c>
      <c r="J28" s="45">
        <v>3</v>
      </c>
      <c r="K28" s="53">
        <v>4.3217344523919801</v>
      </c>
      <c r="L28" s="45">
        <v>21</v>
      </c>
      <c r="M28" s="53">
        <v>3.7516779626554402</v>
      </c>
      <c r="N28" s="45">
        <v>28</v>
      </c>
      <c r="O28" s="53">
        <v>5.0316083084324204</v>
      </c>
      <c r="P28" s="45">
        <v>12</v>
      </c>
      <c r="Q28" s="45">
        <v>385</v>
      </c>
      <c r="R28" s="45">
        <v>10</v>
      </c>
      <c r="S28" s="41">
        <v>4.9350649350649402E-2</v>
      </c>
      <c r="T28" s="41">
        <v>0.15844155844155799</v>
      </c>
      <c r="U28" s="41">
        <v>0.58441558441558406</v>
      </c>
      <c r="V28" s="41">
        <v>0.11948051948051901</v>
      </c>
      <c r="W28" s="41">
        <v>8.8311688311688299E-2</v>
      </c>
    </row>
    <row r="29" spans="1:23" x14ac:dyDescent="0.25">
      <c r="A29">
        <v>2022</v>
      </c>
      <c r="B29">
        <v>18</v>
      </c>
      <c r="C29" t="s">
        <v>4</v>
      </c>
      <c r="D29" t="s">
        <v>130</v>
      </c>
      <c r="E29" s="53">
        <v>4.0420324556425697</v>
      </c>
      <c r="F29" s="45">
        <v>30</v>
      </c>
      <c r="G29" s="53">
        <v>2.5830167628762499</v>
      </c>
      <c r="H29" s="45">
        <v>31</v>
      </c>
      <c r="I29" s="53">
        <v>3.6732275170458801</v>
      </c>
      <c r="J29" s="45">
        <v>25</v>
      </c>
      <c r="K29" s="53">
        <v>4.0961466793185002</v>
      </c>
      <c r="L29" s="45">
        <v>27</v>
      </c>
      <c r="M29" s="53">
        <v>4.0896659576602499</v>
      </c>
      <c r="N29" s="45">
        <v>19</v>
      </c>
      <c r="O29" s="53">
        <v>5.5795038748094798</v>
      </c>
      <c r="P29" s="45">
        <v>4</v>
      </c>
      <c r="Q29" s="45">
        <v>351</v>
      </c>
      <c r="R29" s="45">
        <v>21</v>
      </c>
      <c r="S29" s="41">
        <v>0.11111111111111099</v>
      </c>
      <c r="T29" s="41">
        <v>0.108262108262108</v>
      </c>
      <c r="U29" s="41">
        <v>0.54985754985754998</v>
      </c>
      <c r="V29" s="41">
        <v>0.12250712250712301</v>
      </c>
      <c r="W29" s="41">
        <v>0.108262108262108</v>
      </c>
    </row>
    <row r="30" spans="1:23" x14ac:dyDescent="0.25">
      <c r="A30">
        <v>2022</v>
      </c>
      <c r="B30">
        <v>18</v>
      </c>
      <c r="C30" t="s">
        <v>3</v>
      </c>
      <c r="D30" t="s">
        <v>130</v>
      </c>
      <c r="E30" s="53">
        <v>4.6998096833378504</v>
      </c>
      <c r="F30" s="45">
        <v>4</v>
      </c>
      <c r="G30" s="53">
        <v>4.80404364294278</v>
      </c>
      <c r="H30" s="45">
        <v>10</v>
      </c>
      <c r="I30" s="53">
        <v>4.63939924062245</v>
      </c>
      <c r="J30" s="45">
        <v>9</v>
      </c>
      <c r="K30" s="53">
        <v>4.9361384521513401</v>
      </c>
      <c r="L30" s="45">
        <v>1</v>
      </c>
      <c r="M30" s="53">
        <v>3.6900006698810599</v>
      </c>
      <c r="N30" s="45">
        <v>29</v>
      </c>
      <c r="O30" s="53">
        <v>4.5060258457428697</v>
      </c>
      <c r="P30" s="45">
        <v>16</v>
      </c>
      <c r="Q30" s="45">
        <v>392</v>
      </c>
      <c r="R30" s="45">
        <v>9</v>
      </c>
      <c r="S30" s="41">
        <v>8.9285714285714302E-2</v>
      </c>
      <c r="T30" s="41">
        <v>0.13520408163265299</v>
      </c>
      <c r="U30" s="41">
        <v>0.57908163265306101</v>
      </c>
      <c r="V30" s="41">
        <v>0.114795918367347</v>
      </c>
      <c r="W30" s="41">
        <v>7.9081632653061201E-2</v>
      </c>
    </row>
    <row r="31" spans="1:23" x14ac:dyDescent="0.25">
      <c r="A31">
        <v>2022</v>
      </c>
      <c r="B31">
        <v>18</v>
      </c>
      <c r="C31" t="s">
        <v>2</v>
      </c>
      <c r="D31" t="s">
        <v>130</v>
      </c>
      <c r="E31" s="53">
        <v>4.0688207420196401</v>
      </c>
      <c r="F31" s="45">
        <v>28</v>
      </c>
      <c r="G31" s="53">
        <v>5.53604463725621</v>
      </c>
      <c r="H31" s="45">
        <v>4</v>
      </c>
      <c r="I31" s="53">
        <v>4.4165970318687702</v>
      </c>
      <c r="J31" s="45">
        <v>12</v>
      </c>
      <c r="K31" s="53">
        <v>4.0021729800812</v>
      </c>
      <c r="L31" s="45">
        <v>29</v>
      </c>
      <c r="M31" s="53">
        <v>3.9985946766012002</v>
      </c>
      <c r="N31" s="45">
        <v>23</v>
      </c>
      <c r="O31" s="53">
        <v>3.3221779310845001</v>
      </c>
      <c r="P31" s="45">
        <v>30</v>
      </c>
      <c r="Q31" s="45">
        <v>343</v>
      </c>
      <c r="R31" s="45">
        <v>23</v>
      </c>
      <c r="S31" s="41">
        <v>7.5801749271137003E-2</v>
      </c>
      <c r="T31" s="41">
        <v>8.7463556851311894E-2</v>
      </c>
      <c r="U31" s="41">
        <v>0.62099125364431496</v>
      </c>
      <c r="V31" s="41">
        <v>0.13994169096209899</v>
      </c>
      <c r="W31" s="41">
        <v>7.2886297376093298E-2</v>
      </c>
    </row>
    <row r="32" spans="1:23" x14ac:dyDescent="0.25">
      <c r="A32">
        <v>2022</v>
      </c>
      <c r="B32">
        <v>18</v>
      </c>
      <c r="C32" t="s">
        <v>1</v>
      </c>
      <c r="D32" t="s">
        <v>130</v>
      </c>
      <c r="E32" s="53">
        <v>4.3649778797570304</v>
      </c>
      <c r="F32" s="45">
        <v>18</v>
      </c>
      <c r="G32" s="53">
        <v>4.8599498054602401</v>
      </c>
      <c r="H32" s="45">
        <v>8</v>
      </c>
      <c r="I32" s="53">
        <v>4.0207015396647803</v>
      </c>
      <c r="J32" s="45">
        <v>21</v>
      </c>
      <c r="K32" s="53">
        <v>4.5163972949948601</v>
      </c>
      <c r="L32" s="45">
        <v>17</v>
      </c>
      <c r="M32" s="53">
        <v>4.3364136666862398</v>
      </c>
      <c r="N32" s="45">
        <v>17</v>
      </c>
      <c r="O32" s="53">
        <v>4.3639276609563096</v>
      </c>
      <c r="P32" s="45">
        <v>18</v>
      </c>
      <c r="Q32" s="45">
        <v>410</v>
      </c>
      <c r="R32" s="45">
        <v>8</v>
      </c>
      <c r="S32" s="41">
        <v>6.8292682926829301E-2</v>
      </c>
      <c r="T32" s="41">
        <v>0.16097560975609801</v>
      </c>
      <c r="U32" s="41">
        <v>0.50243902439024402</v>
      </c>
      <c r="V32" s="41">
        <v>0.11951219512195101</v>
      </c>
      <c r="W32" s="41">
        <v>0.14390243902439001</v>
      </c>
    </row>
    <row r="33" spans="1:23" x14ac:dyDescent="0.25">
      <c r="A33">
        <v>2022</v>
      </c>
      <c r="B33">
        <v>18</v>
      </c>
      <c r="C33" t="s">
        <v>0</v>
      </c>
      <c r="D33" t="s">
        <v>130</v>
      </c>
      <c r="E33" s="53">
        <v>4.28694178233801</v>
      </c>
      <c r="F33" s="45">
        <v>23</v>
      </c>
      <c r="G33" s="53">
        <v>3.9834821174771</v>
      </c>
      <c r="H33" s="45">
        <v>21</v>
      </c>
      <c r="I33" s="53">
        <v>4.54729229115497</v>
      </c>
      <c r="J33" s="45">
        <v>11</v>
      </c>
      <c r="K33" s="53">
        <v>4.1320037455719598</v>
      </c>
      <c r="L33" s="45">
        <v>26</v>
      </c>
      <c r="M33" s="53">
        <v>5.0392360705250896</v>
      </c>
      <c r="N33" s="45">
        <v>6</v>
      </c>
      <c r="O33" s="53">
        <v>4.0777545648085898</v>
      </c>
      <c r="P33" s="45">
        <v>21</v>
      </c>
      <c r="Q33" s="45">
        <v>433</v>
      </c>
      <c r="R33" s="45">
        <v>4</v>
      </c>
      <c r="S33" s="41">
        <v>0.166281755196305</v>
      </c>
      <c r="T33" s="41">
        <v>0.136258660508083</v>
      </c>
      <c r="U33" s="41">
        <v>0.468822170900693</v>
      </c>
      <c r="V33" s="41">
        <v>0.14087759815242501</v>
      </c>
      <c r="W33" s="41">
        <v>8.7759815242494196E-2</v>
      </c>
    </row>
    <row r="34" spans="1:23" x14ac:dyDescent="0.25">
      <c r="A34" t="s">
        <v>101</v>
      </c>
      <c r="B34" t="s">
        <v>101</v>
      </c>
      <c r="C34" t="s">
        <v>102</v>
      </c>
      <c r="D34" t="s">
        <v>101</v>
      </c>
      <c r="E34" s="53" t="s">
        <v>101</v>
      </c>
      <c r="F34" s="45" t="s">
        <v>101</v>
      </c>
      <c r="G34" s="53">
        <v>4.2872956221740104</v>
      </c>
      <c r="H34" s="45" t="s">
        <v>101</v>
      </c>
      <c r="I34" s="53">
        <v>4.2401657928629204</v>
      </c>
      <c r="J34" s="45" t="s">
        <v>101</v>
      </c>
      <c r="K34" s="53">
        <v>4.4423162894180903</v>
      </c>
      <c r="L34" s="45" t="s">
        <v>101</v>
      </c>
      <c r="M34" s="53">
        <v>4.4150357591452298</v>
      </c>
      <c r="N34" s="45" t="s">
        <v>101</v>
      </c>
      <c r="O34" s="53">
        <v>4.6740833781757898</v>
      </c>
      <c r="P34" s="45" t="s">
        <v>101</v>
      </c>
      <c r="Q34" s="45" t="s">
        <v>101</v>
      </c>
      <c r="R34" s="45" t="s">
        <v>101</v>
      </c>
      <c r="S34" s="41">
        <v>0.10789362600253299</v>
      </c>
      <c r="T34" s="41">
        <v>0.14022794428028701</v>
      </c>
      <c r="U34" s="41">
        <v>0.52629801604052295</v>
      </c>
      <c r="V34" s="41">
        <v>0.128746306458421</v>
      </c>
      <c r="W34" s="41">
        <v>9.59898691430984E-2</v>
      </c>
    </row>
    <row r="35" spans="1:23" x14ac:dyDescent="0.25">
      <c r="A35">
        <v>2022</v>
      </c>
      <c r="B35">
        <v>18</v>
      </c>
      <c r="C35" t="s">
        <v>31</v>
      </c>
      <c r="D35" t="s">
        <v>131</v>
      </c>
      <c r="E35" s="53">
        <v>4.4146960709916998</v>
      </c>
      <c r="F35" s="45">
        <v>19</v>
      </c>
      <c r="G35" s="53">
        <v>4.1372438362895503</v>
      </c>
      <c r="H35" s="45">
        <v>18</v>
      </c>
      <c r="I35" s="53">
        <v>4.0793426721653701</v>
      </c>
      <c r="J35" s="45">
        <v>14</v>
      </c>
      <c r="K35" s="53">
        <v>4.6026605975471</v>
      </c>
      <c r="L35" s="45">
        <v>23</v>
      </c>
      <c r="M35" s="53">
        <v>3.9553745564804901</v>
      </c>
      <c r="N35" s="45">
        <v>8</v>
      </c>
      <c r="O35" s="53">
        <v>5.0685094888168098</v>
      </c>
      <c r="P35" s="45">
        <v>22</v>
      </c>
      <c r="Q35" s="45">
        <v>357</v>
      </c>
      <c r="R35" s="45">
        <v>12</v>
      </c>
      <c r="S35" s="41">
        <v>0.10084033613445401</v>
      </c>
      <c r="T35" s="41">
        <v>0.13725490196078399</v>
      </c>
      <c r="U35" s="41">
        <v>0.53221288515406195</v>
      </c>
      <c r="V35" s="41">
        <v>0.131652661064426</v>
      </c>
      <c r="W35" s="41">
        <v>9.5238095238095205E-2</v>
      </c>
    </row>
    <row r="36" spans="1:23" x14ac:dyDescent="0.25">
      <c r="A36">
        <v>2022</v>
      </c>
      <c r="B36">
        <v>18</v>
      </c>
      <c r="C36" t="s">
        <v>30</v>
      </c>
      <c r="D36" t="s">
        <v>131</v>
      </c>
      <c r="E36" s="53">
        <v>4.9836069254208599</v>
      </c>
      <c r="F36" s="45">
        <v>31</v>
      </c>
      <c r="G36" s="53">
        <v>4.8784553615679096</v>
      </c>
      <c r="H36" s="45">
        <v>24</v>
      </c>
      <c r="I36" s="53">
        <v>4.3883384890784596</v>
      </c>
      <c r="J36" s="45">
        <v>18</v>
      </c>
      <c r="K36" s="53">
        <v>5.13423298307994</v>
      </c>
      <c r="L36" s="45">
        <v>32</v>
      </c>
      <c r="M36" s="53">
        <v>4.9984124351609696</v>
      </c>
      <c r="N36" s="45">
        <v>27</v>
      </c>
      <c r="O36" s="53">
        <v>5.6162825131771399</v>
      </c>
      <c r="P36" s="45">
        <v>29</v>
      </c>
      <c r="Q36" s="45">
        <v>403</v>
      </c>
      <c r="R36" s="45">
        <v>27</v>
      </c>
      <c r="S36" s="41">
        <v>9.1811414392059601E-2</v>
      </c>
      <c r="T36" s="41">
        <v>0.18858560794044699</v>
      </c>
      <c r="U36" s="41">
        <v>0.44665012406947902</v>
      </c>
      <c r="V36" s="41">
        <v>0.19106699751861</v>
      </c>
      <c r="W36" s="41">
        <v>8.1885856079404504E-2</v>
      </c>
    </row>
    <row r="37" spans="1:23" x14ac:dyDescent="0.25">
      <c r="A37">
        <v>2022</v>
      </c>
      <c r="B37">
        <v>18</v>
      </c>
      <c r="C37" t="s">
        <v>29</v>
      </c>
      <c r="D37" t="s">
        <v>131</v>
      </c>
      <c r="E37" s="53">
        <v>4.28667880244471</v>
      </c>
      <c r="F37" s="45">
        <v>14</v>
      </c>
      <c r="G37" s="53">
        <v>3.8501816305066399</v>
      </c>
      <c r="H37" s="45">
        <v>9</v>
      </c>
      <c r="I37" s="53">
        <v>3.3035470580067301</v>
      </c>
      <c r="J37" s="45">
        <v>7</v>
      </c>
      <c r="K37" s="53">
        <v>4.4605765284454701</v>
      </c>
      <c r="L37" s="45">
        <v>15</v>
      </c>
      <c r="M37" s="53">
        <v>4.1465863968554002</v>
      </c>
      <c r="N37" s="45">
        <v>10</v>
      </c>
      <c r="O37" s="53">
        <v>5.1768222639484698</v>
      </c>
      <c r="P37" s="45">
        <v>23</v>
      </c>
      <c r="Q37" s="45">
        <v>338</v>
      </c>
      <c r="R37" s="45">
        <v>8</v>
      </c>
      <c r="S37" s="41">
        <v>0.118343195266272</v>
      </c>
      <c r="T37" s="41">
        <v>0.115384615384615</v>
      </c>
      <c r="U37" s="41">
        <v>0.54733727810650901</v>
      </c>
      <c r="V37" s="41">
        <v>0.121301775147929</v>
      </c>
      <c r="W37" s="41">
        <v>9.7633136094674597E-2</v>
      </c>
    </row>
    <row r="38" spans="1:23" x14ac:dyDescent="0.25">
      <c r="A38">
        <v>2022</v>
      </c>
      <c r="B38">
        <v>18</v>
      </c>
      <c r="C38" t="s">
        <v>28</v>
      </c>
      <c r="D38" t="s">
        <v>131</v>
      </c>
      <c r="E38" s="53">
        <v>3.7871854489869499</v>
      </c>
      <c r="F38" s="45">
        <v>3</v>
      </c>
      <c r="G38" s="53">
        <v>3.4191443247528301</v>
      </c>
      <c r="H38" s="45">
        <v>4</v>
      </c>
      <c r="I38" s="53">
        <v>2.5407044426915002</v>
      </c>
      <c r="J38" s="45">
        <v>2</v>
      </c>
      <c r="K38" s="53">
        <v>4.1575857154365901</v>
      </c>
      <c r="L38" s="45">
        <v>6</v>
      </c>
      <c r="M38" s="53">
        <v>4.7646746452894799</v>
      </c>
      <c r="N38" s="45">
        <v>21</v>
      </c>
      <c r="O38" s="53">
        <v>2.7722524798034902</v>
      </c>
      <c r="P38" s="45">
        <v>1</v>
      </c>
      <c r="Q38" s="45">
        <v>324</v>
      </c>
      <c r="R38" s="45">
        <v>5</v>
      </c>
      <c r="S38" s="41">
        <v>0.12345679012345701</v>
      </c>
      <c r="T38" s="41">
        <v>0.13888888888888901</v>
      </c>
      <c r="U38" s="41">
        <v>0.53395061728395099</v>
      </c>
      <c r="V38" s="41">
        <v>0.114197530864198</v>
      </c>
      <c r="W38" s="41">
        <v>8.9506172839506196E-2</v>
      </c>
    </row>
    <row r="39" spans="1:23" x14ac:dyDescent="0.25">
      <c r="A39">
        <v>2022</v>
      </c>
      <c r="B39">
        <v>18</v>
      </c>
      <c r="C39" t="s">
        <v>27</v>
      </c>
      <c r="D39" t="s">
        <v>131</v>
      </c>
      <c r="E39" s="53">
        <v>4.2023269824845002</v>
      </c>
      <c r="F39" s="45">
        <v>9</v>
      </c>
      <c r="G39" s="53">
        <v>4.86858620817888</v>
      </c>
      <c r="H39" s="45">
        <v>23</v>
      </c>
      <c r="I39" s="53">
        <v>3.5334444594582699</v>
      </c>
      <c r="J39" s="45">
        <v>9</v>
      </c>
      <c r="K39" s="53">
        <v>4.4314140289254897</v>
      </c>
      <c r="L39" s="45">
        <v>14</v>
      </c>
      <c r="M39" s="53">
        <v>2.7724430130391702</v>
      </c>
      <c r="N39" s="45">
        <v>2</v>
      </c>
      <c r="O39" s="53">
        <v>5.5965330995202196</v>
      </c>
      <c r="P39" s="45">
        <v>28</v>
      </c>
      <c r="Q39" s="45">
        <v>376</v>
      </c>
      <c r="R39" s="45">
        <v>17</v>
      </c>
      <c r="S39" s="41">
        <v>0.111702127659574</v>
      </c>
      <c r="T39" s="41">
        <v>0.111702127659574</v>
      </c>
      <c r="U39" s="41">
        <v>0.52127659574468099</v>
      </c>
      <c r="V39" s="41">
        <v>0.164893617021277</v>
      </c>
      <c r="W39" s="41">
        <v>8.7765957446808499E-2</v>
      </c>
    </row>
    <row r="40" spans="1:23" x14ac:dyDescent="0.25">
      <c r="A40">
        <v>2022</v>
      </c>
      <c r="B40">
        <v>18</v>
      </c>
      <c r="C40" t="s">
        <v>26</v>
      </c>
      <c r="D40" t="s">
        <v>131</v>
      </c>
      <c r="E40" s="53">
        <v>4.7349324321775796</v>
      </c>
      <c r="F40" s="45">
        <v>26</v>
      </c>
      <c r="G40" s="53">
        <v>5.4350509789363404</v>
      </c>
      <c r="H40" s="45">
        <v>29</v>
      </c>
      <c r="I40" s="53">
        <v>5.0343968361096501</v>
      </c>
      <c r="J40" s="45">
        <v>26</v>
      </c>
      <c r="K40" s="53">
        <v>4.5570765898939696</v>
      </c>
      <c r="L40" s="45">
        <v>21</v>
      </c>
      <c r="M40" s="53">
        <v>4.4767987810294096</v>
      </c>
      <c r="N40" s="45">
        <v>15</v>
      </c>
      <c r="O40" s="53">
        <v>4.4834166527701198</v>
      </c>
      <c r="P40" s="45">
        <v>17</v>
      </c>
      <c r="Q40" s="45">
        <v>412</v>
      </c>
      <c r="R40" s="45">
        <v>30</v>
      </c>
      <c r="S40" s="41">
        <v>0.13349514563106801</v>
      </c>
      <c r="T40" s="41">
        <v>0.17961165048543701</v>
      </c>
      <c r="U40" s="41">
        <v>0.36165048543689299</v>
      </c>
      <c r="V40" s="41">
        <v>0.16990291262135901</v>
      </c>
      <c r="W40" s="41">
        <v>0.15533980582524301</v>
      </c>
    </row>
    <row r="41" spans="1:23" x14ac:dyDescent="0.25">
      <c r="A41">
        <v>2022</v>
      </c>
      <c r="B41">
        <v>18</v>
      </c>
      <c r="C41" t="s">
        <v>25</v>
      </c>
      <c r="D41" t="s">
        <v>131</v>
      </c>
      <c r="E41" s="53">
        <v>4.3302824232627701</v>
      </c>
      <c r="F41" s="45">
        <v>15</v>
      </c>
      <c r="G41" s="53">
        <v>4.4572272736340901</v>
      </c>
      <c r="H41" s="45">
        <v>19</v>
      </c>
      <c r="I41" s="53">
        <v>4.1998288145227702</v>
      </c>
      <c r="J41" s="45">
        <v>16</v>
      </c>
      <c r="K41" s="53">
        <v>4.5456584879808801</v>
      </c>
      <c r="L41" s="45">
        <v>20</v>
      </c>
      <c r="M41" s="53">
        <v>4.0952606058395</v>
      </c>
      <c r="N41" s="45">
        <v>9</v>
      </c>
      <c r="O41" s="53">
        <v>4.22780902950793</v>
      </c>
      <c r="P41" s="45">
        <v>12</v>
      </c>
      <c r="Q41" s="45">
        <v>335</v>
      </c>
      <c r="R41" s="45">
        <v>6</v>
      </c>
      <c r="S41" s="41">
        <v>7.7611940298507501E-2</v>
      </c>
      <c r="T41" s="41">
        <v>0.25373134328358199</v>
      </c>
      <c r="U41" s="41">
        <v>0.45970149253731302</v>
      </c>
      <c r="V41" s="41">
        <v>0.12835820895522401</v>
      </c>
      <c r="W41" s="41">
        <v>7.7611940298507501E-2</v>
      </c>
    </row>
    <row r="42" spans="1:23" x14ac:dyDescent="0.25">
      <c r="A42">
        <v>2022</v>
      </c>
      <c r="B42">
        <v>18</v>
      </c>
      <c r="C42" t="s">
        <v>24</v>
      </c>
      <c r="D42" t="s">
        <v>131</v>
      </c>
      <c r="E42" s="53">
        <v>4.8767744352888496</v>
      </c>
      <c r="F42" s="45">
        <v>28</v>
      </c>
      <c r="G42" s="53">
        <v>4.9964105142106101</v>
      </c>
      <c r="H42" s="45">
        <v>26</v>
      </c>
      <c r="I42" s="53">
        <v>5.6945408384626699</v>
      </c>
      <c r="J42" s="45">
        <v>32</v>
      </c>
      <c r="K42" s="53">
        <v>4.7339541570593804</v>
      </c>
      <c r="L42" s="45">
        <v>24</v>
      </c>
      <c r="M42" s="53">
        <v>5.3889651919039796</v>
      </c>
      <c r="N42" s="45">
        <v>31</v>
      </c>
      <c r="O42" s="53">
        <v>3.6827812562445001</v>
      </c>
      <c r="P42" s="45">
        <v>5</v>
      </c>
      <c r="Q42" s="45">
        <v>399</v>
      </c>
      <c r="R42" s="45">
        <v>26</v>
      </c>
      <c r="S42" s="41">
        <v>6.5162907268170395E-2</v>
      </c>
      <c r="T42" s="41">
        <v>0.132832080200501</v>
      </c>
      <c r="U42" s="41">
        <v>0.60902255639097702</v>
      </c>
      <c r="V42" s="41">
        <v>0.11779448621553899</v>
      </c>
      <c r="W42" s="41">
        <v>7.5187969924811998E-2</v>
      </c>
    </row>
    <row r="43" spans="1:23" x14ac:dyDescent="0.25">
      <c r="A43">
        <v>2022</v>
      </c>
      <c r="B43">
        <v>18</v>
      </c>
      <c r="C43" t="s">
        <v>23</v>
      </c>
      <c r="D43" t="s">
        <v>131</v>
      </c>
      <c r="E43" s="53">
        <v>4.2103818035159097</v>
      </c>
      <c r="F43" s="45">
        <v>10</v>
      </c>
      <c r="G43" s="53">
        <v>4.7971120036046804</v>
      </c>
      <c r="H43" s="45">
        <v>22</v>
      </c>
      <c r="I43" s="53">
        <v>3.4517471302681599</v>
      </c>
      <c r="J43" s="45">
        <v>8</v>
      </c>
      <c r="K43" s="53">
        <v>4.1074679123944904</v>
      </c>
      <c r="L43" s="45">
        <v>5</v>
      </c>
      <c r="M43" s="53">
        <v>4.4330999336874397</v>
      </c>
      <c r="N43" s="45">
        <v>14</v>
      </c>
      <c r="O43" s="53">
        <v>4.7144538369964497</v>
      </c>
      <c r="P43" s="45">
        <v>19</v>
      </c>
      <c r="Q43" s="45">
        <v>411</v>
      </c>
      <c r="R43" s="45">
        <v>28</v>
      </c>
      <c r="S43" s="41">
        <v>0.124087591240876</v>
      </c>
      <c r="T43" s="41">
        <v>0.153284671532847</v>
      </c>
      <c r="U43" s="41">
        <v>0.45742092457420902</v>
      </c>
      <c r="V43" s="41">
        <v>0.153284671532847</v>
      </c>
      <c r="W43" s="41">
        <v>0.111922141119221</v>
      </c>
    </row>
    <row r="44" spans="1:23" x14ac:dyDescent="0.25">
      <c r="A44">
        <v>2022</v>
      </c>
      <c r="B44">
        <v>18</v>
      </c>
      <c r="C44" t="s">
        <v>22</v>
      </c>
      <c r="D44" t="s">
        <v>131</v>
      </c>
      <c r="E44" s="53">
        <v>4.6918249022685901</v>
      </c>
      <c r="F44" s="45">
        <v>24</v>
      </c>
      <c r="G44" s="53">
        <v>5.8757940462696503</v>
      </c>
      <c r="H44" s="45">
        <v>32</v>
      </c>
      <c r="I44" s="53">
        <v>4.8739581154081897</v>
      </c>
      <c r="J44" s="45">
        <v>25</v>
      </c>
      <c r="K44" s="53">
        <v>4.4666700409674096</v>
      </c>
      <c r="L44" s="45">
        <v>16</v>
      </c>
      <c r="M44" s="53">
        <v>5.0640187666872496</v>
      </c>
      <c r="N44" s="45">
        <v>28</v>
      </c>
      <c r="O44" s="53">
        <v>3.8024246206474701</v>
      </c>
      <c r="P44" s="45">
        <v>7</v>
      </c>
      <c r="Q44" s="45">
        <v>362</v>
      </c>
      <c r="R44" s="45">
        <v>15</v>
      </c>
      <c r="S44" s="41">
        <v>9.6685082872928194E-2</v>
      </c>
      <c r="T44" s="41">
        <v>0.18508287292817699</v>
      </c>
      <c r="U44" s="41">
        <v>0.549723756906077</v>
      </c>
      <c r="V44" s="41">
        <v>9.9447513812154706E-2</v>
      </c>
      <c r="W44" s="41">
        <v>6.9060773480663001E-2</v>
      </c>
    </row>
    <row r="45" spans="1:23" x14ac:dyDescent="0.25">
      <c r="A45">
        <v>2022</v>
      </c>
      <c r="B45">
        <v>18</v>
      </c>
      <c r="C45" t="s">
        <v>21</v>
      </c>
      <c r="D45" t="s">
        <v>131</v>
      </c>
      <c r="E45" s="53">
        <v>4.3900176707802903</v>
      </c>
      <c r="F45" s="45">
        <v>18</v>
      </c>
      <c r="G45" s="53">
        <v>3.24407105660045</v>
      </c>
      <c r="H45" s="45">
        <v>3</v>
      </c>
      <c r="I45" s="53">
        <v>3.5901138551363498</v>
      </c>
      <c r="J45" s="45">
        <v>11</v>
      </c>
      <c r="K45" s="53">
        <v>4.8370523771472698</v>
      </c>
      <c r="L45" s="45">
        <v>28</v>
      </c>
      <c r="M45" s="53">
        <v>4.8370913348894202</v>
      </c>
      <c r="N45" s="45">
        <v>23</v>
      </c>
      <c r="O45" s="53">
        <v>4.9060901360504898</v>
      </c>
      <c r="P45" s="45">
        <v>20</v>
      </c>
      <c r="Q45" s="45">
        <v>355</v>
      </c>
      <c r="R45" s="45">
        <v>10</v>
      </c>
      <c r="S45" s="41">
        <v>0.157746478873239</v>
      </c>
      <c r="T45" s="41">
        <v>0.16338028169014099</v>
      </c>
      <c r="U45" s="41">
        <v>0.453521126760563</v>
      </c>
      <c r="V45" s="41">
        <v>0.109859154929577</v>
      </c>
      <c r="W45" s="41">
        <v>0.115492957746479</v>
      </c>
    </row>
    <row r="46" spans="1:23" x14ac:dyDescent="0.25">
      <c r="A46">
        <v>2022</v>
      </c>
      <c r="B46">
        <v>18</v>
      </c>
      <c r="C46" t="s">
        <v>20</v>
      </c>
      <c r="D46" t="s">
        <v>131</v>
      </c>
      <c r="E46" s="53">
        <v>5.1110274435154803</v>
      </c>
      <c r="F46" s="45">
        <v>32</v>
      </c>
      <c r="G46" s="53">
        <v>4.7702302766056102</v>
      </c>
      <c r="H46" s="45">
        <v>21</v>
      </c>
      <c r="I46" s="53">
        <v>5.2938894997438899</v>
      </c>
      <c r="J46" s="45">
        <v>29</v>
      </c>
      <c r="K46" s="53">
        <v>4.9987310924031902</v>
      </c>
      <c r="L46" s="45">
        <v>30</v>
      </c>
      <c r="M46" s="53">
        <v>5.2757428774078496</v>
      </c>
      <c r="N46" s="45">
        <v>30</v>
      </c>
      <c r="O46" s="53">
        <v>5.4494437088049903</v>
      </c>
      <c r="P46" s="45">
        <v>26</v>
      </c>
      <c r="Q46" s="45">
        <v>392</v>
      </c>
      <c r="R46" s="45">
        <v>24</v>
      </c>
      <c r="S46" s="41">
        <v>0.122448979591837</v>
      </c>
      <c r="T46" s="41">
        <v>0.13265306122449</v>
      </c>
      <c r="U46" s="41">
        <v>0.45663265306122403</v>
      </c>
      <c r="V46" s="41">
        <v>0.16581632653061201</v>
      </c>
      <c r="W46" s="41">
        <v>0.122448979591837</v>
      </c>
    </row>
    <row r="47" spans="1:23" x14ac:dyDescent="0.25">
      <c r="A47">
        <v>2022</v>
      </c>
      <c r="B47">
        <v>18</v>
      </c>
      <c r="C47" t="s">
        <v>19</v>
      </c>
      <c r="D47" t="s">
        <v>131</v>
      </c>
      <c r="E47" s="53">
        <v>4.7672069942684097</v>
      </c>
      <c r="F47" s="45">
        <v>27</v>
      </c>
      <c r="G47" s="53">
        <v>3.6819712443506298</v>
      </c>
      <c r="H47" s="45">
        <v>5</v>
      </c>
      <c r="I47" s="53">
        <v>4.7592042494267304</v>
      </c>
      <c r="J47" s="45">
        <v>23</v>
      </c>
      <c r="K47" s="53">
        <v>4.8413785770194702</v>
      </c>
      <c r="L47" s="45">
        <v>29</v>
      </c>
      <c r="M47" s="53">
        <v>4.6619474897728503</v>
      </c>
      <c r="N47" s="45">
        <v>18</v>
      </c>
      <c r="O47" s="53">
        <v>5.6571320719374203</v>
      </c>
      <c r="P47" s="45">
        <v>30</v>
      </c>
      <c r="Q47" s="45">
        <v>463</v>
      </c>
      <c r="R47" s="45">
        <v>32</v>
      </c>
      <c r="S47" s="41">
        <v>8.2073434125270003E-2</v>
      </c>
      <c r="T47" s="41">
        <v>0.123110151187905</v>
      </c>
      <c r="U47" s="41">
        <v>0.54211663066954596</v>
      </c>
      <c r="V47" s="41">
        <v>0.14254859611231099</v>
      </c>
      <c r="W47" s="41">
        <v>0.10583153347732201</v>
      </c>
    </row>
    <row r="48" spans="1:23" x14ac:dyDescent="0.25">
      <c r="A48">
        <v>2022</v>
      </c>
      <c r="B48">
        <v>18</v>
      </c>
      <c r="C48" t="s">
        <v>18</v>
      </c>
      <c r="D48" t="s">
        <v>131</v>
      </c>
      <c r="E48" s="53">
        <v>4.0182589937452997</v>
      </c>
      <c r="F48" s="45">
        <v>6</v>
      </c>
      <c r="G48" s="53">
        <v>3.8704088086989699</v>
      </c>
      <c r="H48" s="45">
        <v>11</v>
      </c>
      <c r="I48" s="53">
        <v>3.2773948067809502</v>
      </c>
      <c r="J48" s="45">
        <v>6</v>
      </c>
      <c r="K48" s="53">
        <v>4.3358207732918403</v>
      </c>
      <c r="L48" s="45">
        <v>12</v>
      </c>
      <c r="M48" s="53">
        <v>3.78769641073381</v>
      </c>
      <c r="N48" s="45">
        <v>7</v>
      </c>
      <c r="O48" s="53">
        <v>3.6511963836809298</v>
      </c>
      <c r="P48" s="45">
        <v>4</v>
      </c>
      <c r="Q48" s="45">
        <v>411</v>
      </c>
      <c r="R48" s="45">
        <v>29</v>
      </c>
      <c r="S48" s="41">
        <v>8.0291970802919693E-2</v>
      </c>
      <c r="T48" s="41">
        <v>0.13625304136253</v>
      </c>
      <c r="U48" s="41">
        <v>0.55961070559610704</v>
      </c>
      <c r="V48" s="41">
        <v>0.12652068126520699</v>
      </c>
      <c r="W48" s="41">
        <v>9.7323600973236002E-2</v>
      </c>
    </row>
    <row r="49" spans="1:23" x14ac:dyDescent="0.25">
      <c r="A49">
        <v>2022</v>
      </c>
      <c r="B49">
        <v>18</v>
      </c>
      <c r="C49" t="s">
        <v>17</v>
      </c>
      <c r="D49" t="s">
        <v>131</v>
      </c>
      <c r="E49" s="53">
        <v>4.0106270393383303</v>
      </c>
      <c r="F49" s="45">
        <v>5</v>
      </c>
      <c r="G49" s="53">
        <v>2.2519586296359702</v>
      </c>
      <c r="H49" s="45">
        <v>1</v>
      </c>
      <c r="I49" s="53">
        <v>5.42511588749566</v>
      </c>
      <c r="J49" s="45">
        <v>31</v>
      </c>
      <c r="K49" s="53">
        <v>4.1935704863951599</v>
      </c>
      <c r="L49" s="45">
        <v>7</v>
      </c>
      <c r="M49" s="53">
        <v>4.94269305485704</v>
      </c>
      <c r="N49" s="45">
        <v>26</v>
      </c>
      <c r="O49" s="53">
        <v>3.9634074566504101</v>
      </c>
      <c r="P49" s="45">
        <v>10</v>
      </c>
      <c r="Q49" s="45">
        <v>360</v>
      </c>
      <c r="R49" s="45">
        <v>13</v>
      </c>
      <c r="S49" s="41">
        <v>0.122222222222222</v>
      </c>
      <c r="T49" s="41">
        <v>6.1111111111111102E-2</v>
      </c>
      <c r="U49" s="41">
        <v>0.60277777777777797</v>
      </c>
      <c r="V49" s="41">
        <v>6.6666666666666693E-2</v>
      </c>
      <c r="W49" s="41">
        <v>0.14444444444444399</v>
      </c>
    </row>
    <row r="50" spans="1:23" x14ac:dyDescent="0.25">
      <c r="A50">
        <v>2022</v>
      </c>
      <c r="B50">
        <v>18</v>
      </c>
      <c r="C50" t="s">
        <v>16</v>
      </c>
      <c r="D50" t="s">
        <v>131</v>
      </c>
      <c r="E50" s="53">
        <v>4.4663849091040904</v>
      </c>
      <c r="F50" s="45">
        <v>21</v>
      </c>
      <c r="G50" s="53">
        <v>3.77595107386853</v>
      </c>
      <c r="H50" s="45">
        <v>6</v>
      </c>
      <c r="I50" s="53">
        <v>4.2247742070509702</v>
      </c>
      <c r="J50" s="45">
        <v>17</v>
      </c>
      <c r="K50" s="53">
        <v>4.8106199538205798</v>
      </c>
      <c r="L50" s="45">
        <v>27</v>
      </c>
      <c r="M50" s="53">
        <v>4.8141603370380901</v>
      </c>
      <c r="N50" s="45">
        <v>22</v>
      </c>
      <c r="O50" s="53">
        <v>3.70567656952699</v>
      </c>
      <c r="P50" s="45">
        <v>6</v>
      </c>
      <c r="Q50" s="45">
        <v>322</v>
      </c>
      <c r="R50" s="45">
        <v>4</v>
      </c>
      <c r="S50" s="41">
        <v>0.13043478260869601</v>
      </c>
      <c r="T50" s="41">
        <v>5.9006211180124203E-2</v>
      </c>
      <c r="U50" s="41">
        <v>0.56832298136645998</v>
      </c>
      <c r="V50" s="41">
        <v>8.3850931677018598E-2</v>
      </c>
      <c r="W50" s="41">
        <v>0.158385093167702</v>
      </c>
    </row>
    <row r="51" spans="1:23" x14ac:dyDescent="0.25">
      <c r="A51">
        <v>2022</v>
      </c>
      <c r="B51">
        <v>18</v>
      </c>
      <c r="C51" t="s">
        <v>15</v>
      </c>
      <c r="D51" t="s">
        <v>131</v>
      </c>
      <c r="E51" s="53">
        <v>4.9278502233827099</v>
      </c>
      <c r="F51" s="45">
        <v>29</v>
      </c>
      <c r="G51" s="53">
        <v>5.2016535838222397</v>
      </c>
      <c r="H51" s="45">
        <v>27</v>
      </c>
      <c r="I51" s="53">
        <v>5.1467643755043699</v>
      </c>
      <c r="J51" s="45">
        <v>27</v>
      </c>
      <c r="K51" s="53">
        <v>4.7740455015271097</v>
      </c>
      <c r="L51" s="45">
        <v>26</v>
      </c>
      <c r="M51" s="53">
        <v>4.6126518092789102</v>
      </c>
      <c r="N51" s="45">
        <v>16</v>
      </c>
      <c r="O51" s="53">
        <v>6.4674677752100296</v>
      </c>
      <c r="P51" s="45">
        <v>32</v>
      </c>
      <c r="Q51" s="45">
        <v>387</v>
      </c>
      <c r="R51" s="45">
        <v>21</v>
      </c>
      <c r="S51" s="41">
        <v>0.10594315245478</v>
      </c>
      <c r="T51" s="41">
        <v>0.16537467700258399</v>
      </c>
      <c r="U51" s="41">
        <v>0.50387596899224796</v>
      </c>
      <c r="V51" s="41">
        <v>0.15762273901808799</v>
      </c>
      <c r="W51" s="41">
        <v>6.4599483204134403E-2</v>
      </c>
    </row>
    <row r="52" spans="1:23" x14ac:dyDescent="0.25">
      <c r="A52">
        <v>2022</v>
      </c>
      <c r="B52">
        <v>18</v>
      </c>
      <c r="C52" t="s">
        <v>14</v>
      </c>
      <c r="D52" t="s">
        <v>131</v>
      </c>
      <c r="E52" s="53">
        <v>4.2849830744257504</v>
      </c>
      <c r="F52" s="45">
        <v>13</v>
      </c>
      <c r="G52" s="53">
        <v>4.92752699019844</v>
      </c>
      <c r="H52" s="45">
        <v>25</v>
      </c>
      <c r="I52" s="53">
        <v>4.7962897353851899</v>
      </c>
      <c r="J52" s="45">
        <v>24</v>
      </c>
      <c r="K52" s="53">
        <v>4.2433874735702499</v>
      </c>
      <c r="L52" s="45">
        <v>10</v>
      </c>
      <c r="M52" s="53">
        <v>3.5164071352233299</v>
      </c>
      <c r="N52" s="45">
        <v>3</v>
      </c>
      <c r="O52" s="53">
        <v>4.1056347888249496</v>
      </c>
      <c r="P52" s="45">
        <v>11</v>
      </c>
      <c r="Q52" s="45">
        <v>387</v>
      </c>
      <c r="R52" s="45">
        <v>22</v>
      </c>
      <c r="S52" s="41">
        <v>0.11111111111111099</v>
      </c>
      <c r="T52" s="41">
        <v>0.136950904392765</v>
      </c>
      <c r="U52" s="41">
        <v>0.52713178294573604</v>
      </c>
      <c r="V52" s="41">
        <v>0.13436692506459899</v>
      </c>
      <c r="W52" s="41">
        <v>9.0439276485788103E-2</v>
      </c>
    </row>
    <row r="53" spans="1:23" x14ac:dyDescent="0.25">
      <c r="A53">
        <v>2022</v>
      </c>
      <c r="B53">
        <v>18</v>
      </c>
      <c r="C53" t="s">
        <v>13</v>
      </c>
      <c r="D53" t="s">
        <v>131</v>
      </c>
      <c r="E53" s="53">
        <v>4.5411639498432796</v>
      </c>
      <c r="F53" s="45">
        <v>23</v>
      </c>
      <c r="G53" s="53">
        <v>4.0077136068399399</v>
      </c>
      <c r="H53" s="45">
        <v>14</v>
      </c>
      <c r="I53" s="53">
        <v>5.2516427020538501</v>
      </c>
      <c r="J53" s="45">
        <v>28</v>
      </c>
      <c r="K53" s="53">
        <v>4.5234382720184501</v>
      </c>
      <c r="L53" s="45">
        <v>18</v>
      </c>
      <c r="M53" s="53">
        <v>4.7264634131454004</v>
      </c>
      <c r="N53" s="45">
        <v>20</v>
      </c>
      <c r="O53" s="53">
        <v>3.9590967145254599</v>
      </c>
      <c r="P53" s="45">
        <v>9</v>
      </c>
      <c r="Q53" s="45">
        <v>378</v>
      </c>
      <c r="R53" s="45">
        <v>18</v>
      </c>
      <c r="S53" s="41">
        <v>0.10582010582010599</v>
      </c>
      <c r="T53" s="41">
        <v>0.11111111111111099</v>
      </c>
      <c r="U53" s="41">
        <v>0.64550264550264502</v>
      </c>
      <c r="V53" s="41">
        <v>8.99470899470899E-2</v>
      </c>
      <c r="W53" s="41">
        <v>4.7619047619047603E-2</v>
      </c>
    </row>
    <row r="54" spans="1:23" x14ac:dyDescent="0.25">
      <c r="A54">
        <v>2022</v>
      </c>
      <c r="B54">
        <v>18</v>
      </c>
      <c r="C54" t="s">
        <v>12</v>
      </c>
      <c r="D54" t="s">
        <v>131</v>
      </c>
      <c r="E54" s="53">
        <v>3.8710801757230802</v>
      </c>
      <c r="F54" s="45">
        <v>4</v>
      </c>
      <c r="G54" s="53">
        <v>4.0265332703762402</v>
      </c>
      <c r="H54" s="45">
        <v>16</v>
      </c>
      <c r="I54" s="53">
        <v>3.2370073956027801</v>
      </c>
      <c r="J54" s="45">
        <v>4</v>
      </c>
      <c r="K54" s="53">
        <v>3.8158942167938301</v>
      </c>
      <c r="L54" s="45">
        <v>2</v>
      </c>
      <c r="M54" s="53">
        <v>4.2982083089732699</v>
      </c>
      <c r="N54" s="45">
        <v>12</v>
      </c>
      <c r="O54" s="53">
        <v>4.4164383813705799</v>
      </c>
      <c r="P54" s="45">
        <v>16</v>
      </c>
      <c r="Q54" s="45">
        <v>318</v>
      </c>
      <c r="R54" s="45">
        <v>3</v>
      </c>
      <c r="S54" s="41">
        <v>0.116352201257862</v>
      </c>
      <c r="T54" s="41">
        <v>0.128930817610063</v>
      </c>
      <c r="U54" s="41">
        <v>0.55660377358490598</v>
      </c>
      <c r="V54" s="41">
        <v>0.116352201257862</v>
      </c>
      <c r="W54" s="41">
        <v>7.86163522012579E-2</v>
      </c>
    </row>
    <row r="55" spans="1:23" x14ac:dyDescent="0.25">
      <c r="A55">
        <v>2022</v>
      </c>
      <c r="B55">
        <v>18</v>
      </c>
      <c r="C55" t="s">
        <v>11</v>
      </c>
      <c r="D55" t="s">
        <v>131</v>
      </c>
      <c r="E55" s="53">
        <v>4.3361672967036702</v>
      </c>
      <c r="F55" s="45">
        <v>16</v>
      </c>
      <c r="G55" s="53">
        <v>3.8064262004539202</v>
      </c>
      <c r="H55" s="45">
        <v>8</v>
      </c>
      <c r="I55" s="53">
        <v>3.7752958857658498</v>
      </c>
      <c r="J55" s="45">
        <v>12</v>
      </c>
      <c r="K55" s="53">
        <v>4.2150229645543797</v>
      </c>
      <c r="L55" s="45">
        <v>9</v>
      </c>
      <c r="M55" s="53">
        <v>5.5388000044355001</v>
      </c>
      <c r="N55" s="45">
        <v>32</v>
      </c>
      <c r="O55" s="53">
        <v>5.32059128908638</v>
      </c>
      <c r="P55" s="45">
        <v>25</v>
      </c>
      <c r="Q55" s="45">
        <v>381</v>
      </c>
      <c r="R55" s="45">
        <v>19</v>
      </c>
      <c r="S55" s="41">
        <v>0.14960629921259799</v>
      </c>
      <c r="T55" s="41">
        <v>0.139107611548556</v>
      </c>
      <c r="U55" s="41">
        <v>0.511811023622047</v>
      </c>
      <c r="V55" s="41">
        <v>0.10498687664042</v>
      </c>
      <c r="W55" s="41">
        <v>9.4488188976377993E-2</v>
      </c>
    </row>
    <row r="56" spans="1:23" x14ac:dyDescent="0.25">
      <c r="A56">
        <v>2022</v>
      </c>
      <c r="B56">
        <v>18</v>
      </c>
      <c r="C56" t="s">
        <v>10</v>
      </c>
      <c r="D56" t="s">
        <v>131</v>
      </c>
      <c r="E56" s="53">
        <v>4.3435039605105796</v>
      </c>
      <c r="F56" s="45">
        <v>17</v>
      </c>
      <c r="G56" s="53">
        <v>3.7960789028017299</v>
      </c>
      <c r="H56" s="45">
        <v>7</v>
      </c>
      <c r="I56" s="53">
        <v>4.56986057101075</v>
      </c>
      <c r="J56" s="45">
        <v>20</v>
      </c>
      <c r="K56" s="53">
        <v>4.40885434948403</v>
      </c>
      <c r="L56" s="45">
        <v>13</v>
      </c>
      <c r="M56" s="53">
        <v>4.1873272955466003</v>
      </c>
      <c r="N56" s="45">
        <v>11</v>
      </c>
      <c r="O56" s="53">
        <v>4.3551937895302304</v>
      </c>
      <c r="P56" s="45">
        <v>14</v>
      </c>
      <c r="Q56" s="45">
        <v>355</v>
      </c>
      <c r="R56" s="45">
        <v>11</v>
      </c>
      <c r="S56" s="41">
        <v>0.10140845070422499</v>
      </c>
      <c r="T56" s="41">
        <v>0.157746478873239</v>
      </c>
      <c r="U56" s="41">
        <v>0.56901408450704205</v>
      </c>
      <c r="V56" s="41">
        <v>0.115492957746479</v>
      </c>
      <c r="W56" s="41">
        <v>5.63380281690141E-2</v>
      </c>
    </row>
    <row r="57" spans="1:23" x14ac:dyDescent="0.25">
      <c r="A57">
        <v>2022</v>
      </c>
      <c r="B57">
        <v>18</v>
      </c>
      <c r="C57" t="s">
        <v>9</v>
      </c>
      <c r="D57" t="s">
        <v>131</v>
      </c>
      <c r="E57" s="53">
        <v>4.4416683900641596</v>
      </c>
      <c r="F57" s="45">
        <v>20</v>
      </c>
      <c r="G57" s="53">
        <v>3.8556469716234698</v>
      </c>
      <c r="H57" s="45">
        <v>10</v>
      </c>
      <c r="I57" s="53">
        <v>3.55377275386622</v>
      </c>
      <c r="J57" s="45">
        <v>10</v>
      </c>
      <c r="K57" s="53">
        <v>4.5958175560448504</v>
      </c>
      <c r="L57" s="45">
        <v>22</v>
      </c>
      <c r="M57" s="53">
        <v>4.6937089163023398</v>
      </c>
      <c r="N57" s="45">
        <v>19</v>
      </c>
      <c r="O57" s="53">
        <v>5.2905294367015303</v>
      </c>
      <c r="P57" s="45">
        <v>24</v>
      </c>
      <c r="Q57" s="45">
        <v>397</v>
      </c>
      <c r="R57" s="45">
        <v>25</v>
      </c>
      <c r="S57" s="41">
        <v>9.06801007556675E-2</v>
      </c>
      <c r="T57" s="41">
        <v>0.14861460957178799</v>
      </c>
      <c r="U57" s="41">
        <v>0.55919395465995003</v>
      </c>
      <c r="V57" s="41">
        <v>0.120906801007557</v>
      </c>
      <c r="W57" s="41">
        <v>8.0604534005037795E-2</v>
      </c>
    </row>
    <row r="58" spans="1:23" x14ac:dyDescent="0.25">
      <c r="A58">
        <v>2022</v>
      </c>
      <c r="B58">
        <v>18</v>
      </c>
      <c r="C58" t="s">
        <v>8</v>
      </c>
      <c r="D58" t="s">
        <v>131</v>
      </c>
      <c r="E58" s="53">
        <v>4.95929413025197</v>
      </c>
      <c r="F58" s="45">
        <v>30</v>
      </c>
      <c r="G58" s="53">
        <v>5.2544404134140104</v>
      </c>
      <c r="H58" s="45">
        <v>28</v>
      </c>
      <c r="I58" s="53">
        <v>5.3159140229026098</v>
      </c>
      <c r="J58" s="45">
        <v>30</v>
      </c>
      <c r="K58" s="53">
        <v>5.0566432004230899</v>
      </c>
      <c r="L58" s="45">
        <v>31</v>
      </c>
      <c r="M58" s="53">
        <v>4.6317199927296597</v>
      </c>
      <c r="N58" s="45">
        <v>17</v>
      </c>
      <c r="O58" s="53">
        <v>4.3971082509036803</v>
      </c>
      <c r="P58" s="45">
        <v>15</v>
      </c>
      <c r="Q58" s="45">
        <v>385</v>
      </c>
      <c r="R58" s="45">
        <v>20</v>
      </c>
      <c r="S58" s="41">
        <v>0.150649350649351</v>
      </c>
      <c r="T58" s="41">
        <v>0.13766233766233801</v>
      </c>
      <c r="U58" s="41">
        <v>0.44415584415584403</v>
      </c>
      <c r="V58" s="41">
        <v>0.13766233766233801</v>
      </c>
      <c r="W58" s="41">
        <v>0.12727272727272701</v>
      </c>
    </row>
    <row r="59" spans="1:23" x14ac:dyDescent="0.25">
      <c r="A59">
        <v>2022</v>
      </c>
      <c r="B59">
        <v>18</v>
      </c>
      <c r="C59" t="s">
        <v>7</v>
      </c>
      <c r="D59" t="s">
        <v>131</v>
      </c>
      <c r="E59" s="53">
        <v>4.2371149645377804</v>
      </c>
      <c r="F59" s="45">
        <v>12</v>
      </c>
      <c r="G59" s="53">
        <v>4.5359309270148698</v>
      </c>
      <c r="H59" s="45">
        <v>20</v>
      </c>
      <c r="I59" s="53">
        <v>3.1195617785221401</v>
      </c>
      <c r="J59" s="45">
        <v>3</v>
      </c>
      <c r="K59" s="53">
        <v>4.5354575892593196</v>
      </c>
      <c r="L59" s="45">
        <v>19</v>
      </c>
      <c r="M59" s="53">
        <v>4.3247873798299201</v>
      </c>
      <c r="N59" s="45">
        <v>13</v>
      </c>
      <c r="O59" s="53">
        <v>3.28798095707814</v>
      </c>
      <c r="P59" s="45">
        <v>3</v>
      </c>
      <c r="Q59" s="45">
        <v>389</v>
      </c>
      <c r="R59" s="45">
        <v>23</v>
      </c>
      <c r="S59" s="41">
        <v>9.7686375321336796E-2</v>
      </c>
      <c r="T59" s="41">
        <v>0.113110539845758</v>
      </c>
      <c r="U59" s="41">
        <v>0.57583547557840598</v>
      </c>
      <c r="V59" s="41">
        <v>0.123393316195373</v>
      </c>
      <c r="W59" s="41">
        <v>8.9974293059126006E-2</v>
      </c>
    </row>
    <row r="60" spans="1:23" x14ac:dyDescent="0.25">
      <c r="A60">
        <v>2022</v>
      </c>
      <c r="B60">
        <v>18</v>
      </c>
      <c r="C60" t="s">
        <v>6</v>
      </c>
      <c r="D60" t="s">
        <v>131</v>
      </c>
      <c r="E60" s="53">
        <v>4.5327293346677804</v>
      </c>
      <c r="F60" s="45">
        <v>22</v>
      </c>
      <c r="G60" s="53">
        <v>5.6746052844825297</v>
      </c>
      <c r="H60" s="45">
        <v>31</v>
      </c>
      <c r="I60" s="53">
        <v>4.6658391199580898</v>
      </c>
      <c r="J60" s="45">
        <v>22</v>
      </c>
      <c r="K60" s="53">
        <v>4.3344352373622499</v>
      </c>
      <c r="L60" s="45">
        <v>11</v>
      </c>
      <c r="M60" s="53">
        <v>4.9355804230098901</v>
      </c>
      <c r="N60" s="45">
        <v>25</v>
      </c>
      <c r="O60" s="53">
        <v>3.8233748484878101</v>
      </c>
      <c r="P60" s="45">
        <v>8</v>
      </c>
      <c r="Q60" s="45">
        <v>345</v>
      </c>
      <c r="R60" s="45">
        <v>9</v>
      </c>
      <c r="S60" s="41">
        <v>9.2753623188405798E-2</v>
      </c>
      <c r="T60" s="41">
        <v>0.15072463768115901</v>
      </c>
      <c r="U60" s="41">
        <v>0.54492753623188395</v>
      </c>
      <c r="V60" s="41">
        <v>0.118840579710145</v>
      </c>
      <c r="W60" s="41">
        <v>9.2753623188405798E-2</v>
      </c>
    </row>
    <row r="61" spans="1:23" x14ac:dyDescent="0.25">
      <c r="A61">
        <v>2022</v>
      </c>
      <c r="B61">
        <v>18</v>
      </c>
      <c r="C61" t="s">
        <v>5</v>
      </c>
      <c r="D61" t="s">
        <v>131</v>
      </c>
      <c r="E61" s="53">
        <v>4.2184773271158003</v>
      </c>
      <c r="F61" s="45">
        <v>11</v>
      </c>
      <c r="G61" s="53">
        <v>5.4432274464455901</v>
      </c>
      <c r="H61" s="45">
        <v>30</v>
      </c>
      <c r="I61" s="53">
        <v>4.5330100838199199</v>
      </c>
      <c r="J61" s="45">
        <v>19</v>
      </c>
      <c r="K61" s="53">
        <v>3.8855372273867999</v>
      </c>
      <c r="L61" s="45">
        <v>4</v>
      </c>
      <c r="M61" s="53">
        <v>3.7614364006450201</v>
      </c>
      <c r="N61" s="45">
        <v>6</v>
      </c>
      <c r="O61" s="53">
        <v>5.8517851198255597</v>
      </c>
      <c r="P61" s="45">
        <v>31</v>
      </c>
      <c r="Q61" s="45">
        <v>360</v>
      </c>
      <c r="R61" s="45">
        <v>14</v>
      </c>
      <c r="S61" s="41">
        <v>8.0555555555555602E-2</v>
      </c>
      <c r="T61" s="41">
        <v>0.18888888888888899</v>
      </c>
      <c r="U61" s="41">
        <v>0.52777777777777801</v>
      </c>
      <c r="V61" s="41">
        <v>0.15</v>
      </c>
      <c r="W61" s="41">
        <v>5.2777777777777798E-2</v>
      </c>
    </row>
    <row r="62" spans="1:23" x14ac:dyDescent="0.25">
      <c r="A62">
        <v>2022</v>
      </c>
      <c r="B62">
        <v>18</v>
      </c>
      <c r="C62" t="s">
        <v>4</v>
      </c>
      <c r="D62" t="s">
        <v>131</v>
      </c>
      <c r="E62" s="53">
        <v>4.7024744522917699</v>
      </c>
      <c r="F62" s="45">
        <v>25</v>
      </c>
      <c r="G62" s="53">
        <v>4.0038742798117903</v>
      </c>
      <c r="H62" s="45">
        <v>13</v>
      </c>
      <c r="I62" s="53">
        <v>4.5903921716419704</v>
      </c>
      <c r="J62" s="45">
        <v>21</v>
      </c>
      <c r="K62" s="53">
        <v>4.7573125237192899</v>
      </c>
      <c r="L62" s="45">
        <v>25</v>
      </c>
      <c r="M62" s="53">
        <v>4.8643542623115703</v>
      </c>
      <c r="N62" s="45">
        <v>24</v>
      </c>
      <c r="O62" s="53">
        <v>5.0302590969099699</v>
      </c>
      <c r="P62" s="45">
        <v>21</v>
      </c>
      <c r="Q62" s="45">
        <v>419</v>
      </c>
      <c r="R62" s="45">
        <v>31</v>
      </c>
      <c r="S62" s="41">
        <v>0.100238663484487</v>
      </c>
      <c r="T62" s="41">
        <v>9.5465393794749401E-2</v>
      </c>
      <c r="U62" s="41">
        <v>0.59904534606205295</v>
      </c>
      <c r="V62" s="41">
        <v>0.116945107398568</v>
      </c>
      <c r="W62" s="41">
        <v>8.83054892601432E-2</v>
      </c>
    </row>
    <row r="63" spans="1:23" x14ac:dyDescent="0.25">
      <c r="A63">
        <v>2022</v>
      </c>
      <c r="B63">
        <v>18</v>
      </c>
      <c r="C63" t="s">
        <v>3</v>
      </c>
      <c r="D63" t="s">
        <v>131</v>
      </c>
      <c r="E63" s="53">
        <v>3.7789062338381201</v>
      </c>
      <c r="F63" s="45">
        <v>2</v>
      </c>
      <c r="G63" s="53">
        <v>2.6455329805970198</v>
      </c>
      <c r="H63" s="45">
        <v>2</v>
      </c>
      <c r="I63" s="53">
        <v>3.2444044115393398</v>
      </c>
      <c r="J63" s="45">
        <v>5</v>
      </c>
      <c r="K63" s="53">
        <v>3.8384564945558699</v>
      </c>
      <c r="L63" s="45">
        <v>3</v>
      </c>
      <c r="M63" s="53">
        <v>3.68812653596108</v>
      </c>
      <c r="N63" s="45">
        <v>5</v>
      </c>
      <c r="O63" s="53">
        <v>5.5240958848950097</v>
      </c>
      <c r="P63" s="45">
        <v>27</v>
      </c>
      <c r="Q63" s="45">
        <v>308</v>
      </c>
      <c r="R63" s="45">
        <v>1</v>
      </c>
      <c r="S63" s="41">
        <v>7.1428571428571397E-2</v>
      </c>
      <c r="T63" s="41">
        <v>0.126623376623377</v>
      </c>
      <c r="U63" s="41">
        <v>0.60064935064935099</v>
      </c>
      <c r="V63" s="41">
        <v>0.12987012987013</v>
      </c>
      <c r="W63" s="41">
        <v>7.1428571428571397E-2</v>
      </c>
    </row>
    <row r="64" spans="1:23" x14ac:dyDescent="0.25">
      <c r="A64">
        <v>2022</v>
      </c>
      <c r="B64">
        <v>18</v>
      </c>
      <c r="C64" t="s">
        <v>2</v>
      </c>
      <c r="D64" t="s">
        <v>131</v>
      </c>
      <c r="E64" s="53">
        <v>4.1699768512792597</v>
      </c>
      <c r="F64" s="45">
        <v>8</v>
      </c>
      <c r="G64" s="53">
        <v>4.0081815756334196</v>
      </c>
      <c r="H64" s="45">
        <v>15</v>
      </c>
      <c r="I64" s="53">
        <v>4.1281051345184503</v>
      </c>
      <c r="J64" s="45">
        <v>15</v>
      </c>
      <c r="K64" s="53">
        <v>4.2025564318748101</v>
      </c>
      <c r="L64" s="45">
        <v>8</v>
      </c>
      <c r="M64" s="53">
        <v>5.1169679083379203</v>
      </c>
      <c r="N64" s="45">
        <v>29</v>
      </c>
      <c r="O64" s="53">
        <v>3.0607459251306599</v>
      </c>
      <c r="P64" s="45">
        <v>2</v>
      </c>
      <c r="Q64" s="45">
        <v>364</v>
      </c>
      <c r="R64" s="45">
        <v>16</v>
      </c>
      <c r="S64" s="41">
        <v>9.3406593406593394E-2</v>
      </c>
      <c r="T64" s="41">
        <v>0.14835164835164799</v>
      </c>
      <c r="U64" s="41">
        <v>0.48626373626373598</v>
      </c>
      <c r="V64" s="41">
        <v>0.145604395604396</v>
      </c>
      <c r="W64" s="41">
        <v>0.12362637362637401</v>
      </c>
    </row>
    <row r="65" spans="1:23" x14ac:dyDescent="0.25">
      <c r="A65">
        <v>2022</v>
      </c>
      <c r="B65">
        <v>18</v>
      </c>
      <c r="C65" t="s">
        <v>1</v>
      </c>
      <c r="D65" t="s">
        <v>131</v>
      </c>
      <c r="E65" s="53">
        <v>3.4334459474665802</v>
      </c>
      <c r="F65" s="45">
        <v>1</v>
      </c>
      <c r="G65" s="53">
        <v>3.9471288579739801</v>
      </c>
      <c r="H65" s="45">
        <v>12</v>
      </c>
      <c r="I65" s="53">
        <v>2.3385198170001602</v>
      </c>
      <c r="J65" s="45">
        <v>1</v>
      </c>
      <c r="K65" s="53">
        <v>3.39142512792897</v>
      </c>
      <c r="L65" s="45">
        <v>1</v>
      </c>
      <c r="M65" s="53">
        <v>3.5491585571091901</v>
      </c>
      <c r="N65" s="45">
        <v>4</v>
      </c>
      <c r="O65" s="53">
        <v>4.6230153403370604</v>
      </c>
      <c r="P65" s="45">
        <v>18</v>
      </c>
      <c r="Q65" s="45">
        <v>316</v>
      </c>
      <c r="R65" s="45">
        <v>2</v>
      </c>
      <c r="S65" s="41">
        <v>9.1772151898734194E-2</v>
      </c>
      <c r="T65" s="41">
        <v>0.136075949367089</v>
      </c>
      <c r="U65" s="41">
        <v>0.588607594936709</v>
      </c>
      <c r="V65" s="41">
        <v>8.54430379746835E-2</v>
      </c>
      <c r="W65" s="41">
        <v>9.8101265822784806E-2</v>
      </c>
    </row>
    <row r="66" spans="1:23" x14ac:dyDescent="0.25">
      <c r="A66">
        <v>2022</v>
      </c>
      <c r="B66">
        <v>18</v>
      </c>
      <c r="C66" t="s">
        <v>0</v>
      </c>
      <c r="D66" t="s">
        <v>131</v>
      </c>
      <c r="E66" s="53">
        <v>4.0319714350361098</v>
      </c>
      <c r="F66" s="45">
        <v>7</v>
      </c>
      <c r="G66" s="53">
        <v>4.1231421514353599</v>
      </c>
      <c r="H66" s="45">
        <v>17</v>
      </c>
      <c r="I66" s="53">
        <v>3.78682675682722</v>
      </c>
      <c r="J66" s="45">
        <v>13</v>
      </c>
      <c r="K66" s="53">
        <v>4.51187406249087</v>
      </c>
      <c r="L66" s="45">
        <v>17</v>
      </c>
      <c r="M66" s="53">
        <v>2.5618339776911401</v>
      </c>
      <c r="N66" s="45">
        <v>1</v>
      </c>
      <c r="O66" s="53">
        <v>4.2919228899093502</v>
      </c>
      <c r="P66" s="45">
        <v>13</v>
      </c>
      <c r="Q66" s="45">
        <v>336</v>
      </c>
      <c r="R66" s="45">
        <v>7</v>
      </c>
      <c r="S66" s="41">
        <v>0.163690476190476</v>
      </c>
      <c r="T66" s="41">
        <v>0.12797619047618999</v>
      </c>
      <c r="U66" s="41">
        <v>0.43154761904761901</v>
      </c>
      <c r="V66" s="41">
        <v>0.151785714285714</v>
      </c>
      <c r="W66" s="41">
        <v>0.125</v>
      </c>
    </row>
    <row r="67" spans="1:23" x14ac:dyDescent="0.25">
      <c r="A67" t="s">
        <v>101</v>
      </c>
      <c r="B67" t="s">
        <v>101</v>
      </c>
      <c r="C67" t="s">
        <v>102</v>
      </c>
      <c r="D67" t="s">
        <v>101</v>
      </c>
      <c r="E67" s="53" t="s">
        <v>101</v>
      </c>
      <c r="F67" s="45" t="s">
        <v>101</v>
      </c>
      <c r="G67" s="53">
        <v>4.3059428379127302</v>
      </c>
      <c r="H67" s="45" t="s">
        <v>101</v>
      </c>
      <c r="I67" s="53">
        <v>4.2186390059519399</v>
      </c>
      <c r="J67" s="45" t="s">
        <v>101</v>
      </c>
      <c r="K67" s="53">
        <v>4.4520064461411604</v>
      </c>
      <c r="L67" s="45" t="s">
        <v>101</v>
      </c>
      <c r="M67" s="53">
        <v>4.4083531411746399</v>
      </c>
      <c r="N67" s="45" t="s">
        <v>101</v>
      </c>
      <c r="O67" s="53">
        <v>4.5399631524766999</v>
      </c>
      <c r="P67" s="45" t="s">
        <v>101</v>
      </c>
      <c r="Q67" s="45" t="s">
        <v>101</v>
      </c>
      <c r="R67" s="45" t="s">
        <v>101</v>
      </c>
      <c r="S67" s="41">
        <v>0.10789362600253299</v>
      </c>
      <c r="T67" s="41">
        <v>0.14022794428028701</v>
      </c>
      <c r="U67" s="41">
        <v>0.52629801604052295</v>
      </c>
      <c r="V67" s="41">
        <v>0.128746306458421</v>
      </c>
      <c r="W67" s="41">
        <v>9.59898691430984E-2</v>
      </c>
    </row>
  </sheetData>
  <sortState xmlns:xlrd2="http://schemas.microsoft.com/office/spreadsheetml/2017/richdata2" ref="A35:W66">
    <sortCondition ref="C3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BE01-5679-4F88-BBF4-C5EE3BA29DE7}">
  <dimension ref="A1:AC107"/>
  <sheetViews>
    <sheetView zoomScale="80" zoomScaleNormal="80" workbookViewId="0">
      <selection activeCell="F2" sqref="F2:F33"/>
    </sheetView>
  </sheetViews>
  <sheetFormatPr defaultRowHeight="13.2" x14ac:dyDescent="0.25"/>
  <cols>
    <col min="1" max="16384" width="8.88671875" style="1"/>
  </cols>
  <sheetData>
    <row r="1" spans="1:29" ht="39.6" x14ac:dyDescent="0.25">
      <c r="A1" s="24" t="s">
        <v>115</v>
      </c>
      <c r="B1" s="24" t="s">
        <v>116</v>
      </c>
      <c r="C1" s="7" t="s">
        <v>244</v>
      </c>
      <c r="D1" s="7" t="s">
        <v>47</v>
      </c>
      <c r="E1" s="9" t="s">
        <v>78</v>
      </c>
      <c r="F1" s="7" t="s">
        <v>45</v>
      </c>
      <c r="G1" s="9" t="s">
        <v>88</v>
      </c>
      <c r="H1" s="7" t="s">
        <v>77</v>
      </c>
      <c r="I1" s="9" t="s">
        <v>87</v>
      </c>
      <c r="J1" s="7" t="s">
        <v>86</v>
      </c>
      <c r="K1" s="9" t="s">
        <v>85</v>
      </c>
      <c r="L1" s="7" t="s">
        <v>84</v>
      </c>
      <c r="M1" s="9" t="s">
        <v>83</v>
      </c>
      <c r="N1" s="7" t="s">
        <v>82</v>
      </c>
      <c r="O1" s="9" t="s">
        <v>81</v>
      </c>
      <c r="P1" s="9" t="s">
        <v>80</v>
      </c>
      <c r="Q1" s="9" t="s">
        <v>79</v>
      </c>
      <c r="R1" s="9" t="s">
        <v>76</v>
      </c>
      <c r="S1" s="7" t="s">
        <v>36</v>
      </c>
      <c r="T1" s="9" t="s">
        <v>75</v>
      </c>
      <c r="U1" s="7" t="s">
        <v>36</v>
      </c>
      <c r="V1" s="9" t="s">
        <v>74</v>
      </c>
      <c r="W1" s="7" t="s">
        <v>36</v>
      </c>
      <c r="X1" s="84" t="s">
        <v>303</v>
      </c>
      <c r="Y1" s="85" t="s">
        <v>36</v>
      </c>
      <c r="Z1" s="7" t="s">
        <v>55</v>
      </c>
      <c r="AA1" s="9" t="s">
        <v>36</v>
      </c>
      <c r="AB1" s="84" t="s">
        <v>73</v>
      </c>
      <c r="AC1" s="85" t="s">
        <v>36</v>
      </c>
    </row>
    <row r="2" spans="1:29" x14ac:dyDescent="0.25">
      <c r="A2" s="1">
        <v>2022</v>
      </c>
      <c r="B2" s="1">
        <v>18</v>
      </c>
      <c r="C2" s="6">
        <v>29</v>
      </c>
      <c r="D2" s="6" t="s">
        <v>31</v>
      </c>
      <c r="E2" s="5">
        <f t="shared" ref="E2:E33" si="0">I2-K2+M2</f>
        <v>-0.2029835248852237</v>
      </c>
      <c r="F2" s="88">
        <v>10</v>
      </c>
      <c r="G2" s="5">
        <f t="shared" ref="G2:G33" si="1">O2-P2+Q2</f>
        <v>-0.1966536262129891</v>
      </c>
      <c r="H2" s="11" t="s">
        <v>72</v>
      </c>
      <c r="I2" s="5">
        <v>-0.124640798802655</v>
      </c>
      <c r="J2" s="2">
        <v>27</v>
      </c>
      <c r="K2" s="5">
        <v>6.8057815841882294E-2</v>
      </c>
      <c r="L2" s="2">
        <v>26</v>
      </c>
      <c r="M2" s="5">
        <v>-1.0284910240686399E-2</v>
      </c>
      <c r="N2" s="2">
        <v>20</v>
      </c>
      <c r="O2" s="5">
        <v>-0.116095143507174</v>
      </c>
      <c r="P2" s="5">
        <v>8.6388292666794403E-2</v>
      </c>
      <c r="Q2" s="5">
        <v>5.82980996097931E-3</v>
      </c>
      <c r="R2" s="3">
        <v>5.0080194900942496</v>
      </c>
      <c r="S2" s="2">
        <v>29</v>
      </c>
      <c r="T2" s="5">
        <v>-0.18818958356941401</v>
      </c>
      <c r="U2" s="2">
        <v>28</v>
      </c>
      <c r="V2" s="5">
        <v>2.1510194541602818E-2</v>
      </c>
      <c r="W2" s="2">
        <v>11</v>
      </c>
      <c r="X2" s="87">
        <v>0</v>
      </c>
      <c r="Y2" s="86">
        <v>1</v>
      </c>
      <c r="Z2" s="5">
        <v>9.3235681343540072E-2</v>
      </c>
      <c r="AA2" s="4">
        <v>12</v>
      </c>
      <c r="AB2" s="10">
        <v>5.659000750103087</v>
      </c>
      <c r="AC2" s="86">
        <v>29</v>
      </c>
    </row>
    <row r="3" spans="1:29" x14ac:dyDescent="0.25">
      <c r="A3" s="1">
        <v>2022</v>
      </c>
      <c r="B3" s="1">
        <v>18</v>
      </c>
      <c r="C3" s="6">
        <v>19</v>
      </c>
      <c r="D3" s="6" t="s">
        <v>30</v>
      </c>
      <c r="E3" s="5">
        <f t="shared" si="0"/>
        <v>-4.0496179995996098E-2</v>
      </c>
      <c r="F3" s="88">
        <v>30</v>
      </c>
      <c r="G3" s="5">
        <f t="shared" si="1"/>
        <v>-4.0371093716895907E-2</v>
      </c>
      <c r="H3" s="11" t="s">
        <v>57</v>
      </c>
      <c r="I3" s="5">
        <v>7.9726660406586797E-2</v>
      </c>
      <c r="J3" s="2">
        <v>8</v>
      </c>
      <c r="K3" s="5">
        <v>0.14482382268162899</v>
      </c>
      <c r="L3" s="2">
        <v>31</v>
      </c>
      <c r="M3" s="5">
        <v>2.4600982279046099E-2</v>
      </c>
      <c r="N3" s="2">
        <v>5</v>
      </c>
      <c r="O3" s="5">
        <v>6.37359733573271E-2</v>
      </c>
      <c r="P3" s="5">
        <v>0.13986568634872601</v>
      </c>
      <c r="Q3" s="5">
        <v>3.5758619274503002E-2</v>
      </c>
      <c r="R3" s="3">
        <v>8.0841664373928896</v>
      </c>
      <c r="S3" s="2">
        <v>15</v>
      </c>
      <c r="T3" s="5">
        <v>-6.2008224294747401E-2</v>
      </c>
      <c r="U3" s="2">
        <v>23</v>
      </c>
      <c r="V3" s="5">
        <v>-9.9241796018445932E-3</v>
      </c>
      <c r="W3" s="2">
        <v>17</v>
      </c>
      <c r="X3" s="87">
        <v>0</v>
      </c>
      <c r="Y3" s="86">
        <v>1</v>
      </c>
      <c r="Z3" s="5">
        <v>9.1364845520901794E-2</v>
      </c>
      <c r="AA3" s="4">
        <v>11</v>
      </c>
      <c r="AB3" s="10">
        <v>7.9142259016047971</v>
      </c>
      <c r="AC3" s="86">
        <v>19</v>
      </c>
    </row>
    <row r="4" spans="1:29" x14ac:dyDescent="0.25">
      <c r="A4" s="1">
        <v>2022</v>
      </c>
      <c r="B4" s="1">
        <v>18</v>
      </c>
      <c r="C4" s="6">
        <v>5</v>
      </c>
      <c r="D4" s="6" t="s">
        <v>29</v>
      </c>
      <c r="E4" s="5">
        <f t="shared" si="0"/>
        <v>0.21037400954966481</v>
      </c>
      <c r="F4" s="88">
        <v>20</v>
      </c>
      <c r="G4" s="5">
        <f t="shared" si="1"/>
        <v>0.1172584124091524</v>
      </c>
      <c r="H4" s="11" t="s">
        <v>65</v>
      </c>
      <c r="I4" s="5">
        <v>7.9314364348275906E-2</v>
      </c>
      <c r="J4" s="2">
        <v>9</v>
      </c>
      <c r="K4" s="5">
        <v>-9.1180609808966001E-2</v>
      </c>
      <c r="L4" s="2">
        <v>8</v>
      </c>
      <c r="M4" s="5">
        <v>3.98790353924229E-2</v>
      </c>
      <c r="N4" s="2">
        <v>3</v>
      </c>
      <c r="O4" s="5">
        <v>6.2574080241641405E-2</v>
      </c>
      <c r="P4" s="5">
        <v>-2.7739914873004302E-2</v>
      </c>
      <c r="Q4" s="5">
        <v>2.6944417294506699E-2</v>
      </c>
      <c r="R4" s="3">
        <v>11.7781716404945</v>
      </c>
      <c r="S4" s="2">
        <v>6</v>
      </c>
      <c r="T4" s="5">
        <v>0.149867782322087</v>
      </c>
      <c r="U4" s="2">
        <v>6</v>
      </c>
      <c r="V4" s="5">
        <v>3.5380595472555995E-2</v>
      </c>
      <c r="W4" s="2">
        <v>7</v>
      </c>
      <c r="X4" s="87">
        <v>0</v>
      </c>
      <c r="Y4" s="86">
        <v>1</v>
      </c>
      <c r="Z4" s="5">
        <v>6.2197344704217436E-2</v>
      </c>
      <c r="AA4" s="4">
        <v>1</v>
      </c>
      <c r="AB4" s="10">
        <v>9.5639449347478855</v>
      </c>
      <c r="AC4" s="86">
        <v>8</v>
      </c>
    </row>
    <row r="5" spans="1:29" x14ac:dyDescent="0.25">
      <c r="A5" s="1">
        <v>2022</v>
      </c>
      <c r="B5" s="1">
        <v>18</v>
      </c>
      <c r="C5" s="6">
        <v>1</v>
      </c>
      <c r="D5" s="6" t="s">
        <v>28</v>
      </c>
      <c r="E5" s="5">
        <f t="shared" si="0"/>
        <v>0.38911981565256509</v>
      </c>
      <c r="F5" s="88">
        <v>2</v>
      </c>
      <c r="G5" s="5">
        <f t="shared" si="1"/>
        <v>0.33648085254381666</v>
      </c>
      <c r="H5" s="12" t="s">
        <v>71</v>
      </c>
      <c r="I5" s="5">
        <v>0.19779091120705899</v>
      </c>
      <c r="J5" s="2">
        <v>2</v>
      </c>
      <c r="K5" s="5">
        <v>-0.141255667159908</v>
      </c>
      <c r="L5" s="2">
        <v>2</v>
      </c>
      <c r="M5" s="5">
        <v>5.00732372855981E-2</v>
      </c>
      <c r="N5" s="2">
        <v>1</v>
      </c>
      <c r="O5" s="5">
        <v>0.18393311154147499</v>
      </c>
      <c r="P5" s="5">
        <v>-0.110005778018754</v>
      </c>
      <c r="Q5" s="5">
        <v>4.25419629835877E-2</v>
      </c>
      <c r="R5" s="3">
        <v>15.0989399022854</v>
      </c>
      <c r="S5" s="2">
        <v>1</v>
      </c>
      <c r="T5" s="5">
        <v>0.38140558899187299</v>
      </c>
      <c r="U5" s="2">
        <v>1</v>
      </c>
      <c r="V5" s="5">
        <v>2.427315448602737E-4</v>
      </c>
      <c r="W5" s="2">
        <v>14</v>
      </c>
      <c r="X5" s="87">
        <v>0</v>
      </c>
      <c r="Y5" s="86">
        <v>1</v>
      </c>
      <c r="Z5" s="5">
        <v>7.94686374308851E-2</v>
      </c>
      <c r="AA5" s="4">
        <v>5</v>
      </c>
      <c r="AB5" s="10">
        <v>12.181583753060709</v>
      </c>
      <c r="AC5" s="86">
        <v>2</v>
      </c>
    </row>
    <row r="6" spans="1:29" x14ac:dyDescent="0.25">
      <c r="A6" s="1">
        <v>2022</v>
      </c>
      <c r="B6" s="1">
        <v>18</v>
      </c>
      <c r="C6" s="6">
        <v>25</v>
      </c>
      <c r="D6" s="6" t="s">
        <v>27</v>
      </c>
      <c r="E6" s="5">
        <f t="shared" si="0"/>
        <v>-0.1178722125139289</v>
      </c>
      <c r="F6" s="88">
        <v>27</v>
      </c>
      <c r="G6" s="5">
        <f t="shared" si="1"/>
        <v>-0.13547346445749719</v>
      </c>
      <c r="H6" s="11" t="s">
        <v>57</v>
      </c>
      <c r="I6" s="5">
        <v>-0.110712630811599</v>
      </c>
      <c r="J6" s="2">
        <v>26</v>
      </c>
      <c r="K6" s="5">
        <v>2.5705250211834101E-2</v>
      </c>
      <c r="L6" s="2">
        <v>20</v>
      </c>
      <c r="M6" s="5">
        <v>1.8545668509504201E-2</v>
      </c>
      <c r="N6" s="2">
        <v>8</v>
      </c>
      <c r="O6" s="5">
        <v>-9.0272084972858602E-2</v>
      </c>
      <c r="P6" s="5">
        <v>6.8930315364687203E-2</v>
      </c>
      <c r="Q6" s="5">
        <v>2.37289358800486E-2</v>
      </c>
      <c r="R6" s="3">
        <v>6.6418282558340396</v>
      </c>
      <c r="S6" s="2">
        <v>24</v>
      </c>
      <c r="T6" s="5">
        <v>-5.4945147269803797E-2</v>
      </c>
      <c r="U6" s="2">
        <v>20</v>
      </c>
      <c r="V6" s="5">
        <v>1.0433936716037958E-2</v>
      </c>
      <c r="W6" s="2">
        <v>13</v>
      </c>
      <c r="X6" s="87">
        <v>0</v>
      </c>
      <c r="Y6" s="86">
        <v>1</v>
      </c>
      <c r="Z6" s="5">
        <v>0.1502176256372377</v>
      </c>
      <c r="AA6" s="4">
        <v>28</v>
      </c>
      <c r="AB6" s="10">
        <v>7.7247343681981135</v>
      </c>
      <c r="AC6" s="86">
        <v>23</v>
      </c>
    </row>
    <row r="7" spans="1:29" x14ac:dyDescent="0.25">
      <c r="A7" s="1">
        <v>2022</v>
      </c>
      <c r="B7" s="1">
        <v>18</v>
      </c>
      <c r="C7" s="6">
        <v>30</v>
      </c>
      <c r="D7" s="6" t="s">
        <v>26</v>
      </c>
      <c r="E7" s="5">
        <f t="shared" si="0"/>
        <v>-0.27318959157681139</v>
      </c>
      <c r="F7" s="88">
        <v>22</v>
      </c>
      <c r="G7" s="5">
        <f t="shared" si="1"/>
        <v>-0.29964574095703173</v>
      </c>
      <c r="H7" s="11" t="s">
        <v>70</v>
      </c>
      <c r="I7" s="5">
        <v>-8.02451047107101E-2</v>
      </c>
      <c r="J7" s="2">
        <v>24</v>
      </c>
      <c r="K7" s="5">
        <v>0.19253635893557899</v>
      </c>
      <c r="L7" s="2">
        <v>32</v>
      </c>
      <c r="M7" s="5">
        <v>-4.08127930522304E-4</v>
      </c>
      <c r="N7" s="2">
        <v>16</v>
      </c>
      <c r="O7" s="5">
        <v>-6.9682880203801201E-2</v>
      </c>
      <c r="P7" s="5">
        <v>0.226598632768929</v>
      </c>
      <c r="Q7" s="5">
        <v>-3.3642279843015001E-3</v>
      </c>
      <c r="R7" s="3">
        <v>4.6680646194310897</v>
      </c>
      <c r="S7" s="2">
        <v>31</v>
      </c>
      <c r="T7" s="5">
        <v>-0.32259176939986201</v>
      </c>
      <c r="U7" s="2">
        <v>32</v>
      </c>
      <c r="V7" s="5">
        <v>2.502318613885272E-2</v>
      </c>
      <c r="W7" s="2">
        <v>9</v>
      </c>
      <c r="X7" s="87">
        <v>0</v>
      </c>
      <c r="Y7" s="86">
        <v>1</v>
      </c>
      <c r="Z7" s="5">
        <v>0.13061788395179347</v>
      </c>
      <c r="AA7" s="4">
        <v>23</v>
      </c>
      <c r="AB7" s="10">
        <v>4.9944072167868248</v>
      </c>
      <c r="AC7" s="86">
        <v>30</v>
      </c>
    </row>
    <row r="8" spans="1:29" x14ac:dyDescent="0.25">
      <c r="A8" s="1">
        <v>2022</v>
      </c>
      <c r="B8" s="1">
        <v>18</v>
      </c>
      <c r="C8" s="6">
        <v>6</v>
      </c>
      <c r="D8" s="6" t="s">
        <v>25</v>
      </c>
      <c r="E8" s="5">
        <f t="shared" si="0"/>
        <v>0.20859295520464891</v>
      </c>
      <c r="F8" s="88">
        <v>16</v>
      </c>
      <c r="G8" s="5">
        <f t="shared" si="1"/>
        <v>0.1269560827309576</v>
      </c>
      <c r="H8" s="12" t="s">
        <v>69</v>
      </c>
      <c r="I8" s="5">
        <v>0.121092430699814</v>
      </c>
      <c r="J8" s="2">
        <v>4</v>
      </c>
      <c r="K8" s="5">
        <v>-9.2862374626754798E-2</v>
      </c>
      <c r="L8" s="2">
        <v>7</v>
      </c>
      <c r="M8" s="5">
        <v>-5.3618501219199E-3</v>
      </c>
      <c r="N8" s="2">
        <v>18</v>
      </c>
      <c r="O8" s="5">
        <v>9.3853387463957702E-2</v>
      </c>
      <c r="P8" s="5">
        <v>-4.63634728615024E-2</v>
      </c>
      <c r="Q8" s="5">
        <v>-1.3260777594502501E-2</v>
      </c>
      <c r="R8" s="3">
        <v>11.947507795047001</v>
      </c>
      <c r="S8" s="2">
        <v>5</v>
      </c>
      <c r="T8" s="5">
        <v>0.29969484767057097</v>
      </c>
      <c r="U8" s="2">
        <v>4</v>
      </c>
      <c r="V8" s="5">
        <v>4.6542254029007961E-2</v>
      </c>
      <c r="W8" s="2">
        <v>3</v>
      </c>
      <c r="X8" s="87">
        <v>0</v>
      </c>
      <c r="Y8" s="86">
        <v>1</v>
      </c>
      <c r="Z8" s="5">
        <v>0.12741270817695063</v>
      </c>
      <c r="AA8" s="4">
        <v>21</v>
      </c>
      <c r="AB8" s="10">
        <v>10.518353335782423</v>
      </c>
      <c r="AC8" s="86">
        <v>6</v>
      </c>
    </row>
    <row r="9" spans="1:29" x14ac:dyDescent="0.25">
      <c r="A9" s="1">
        <v>2022</v>
      </c>
      <c r="B9" s="1">
        <v>18</v>
      </c>
      <c r="C9" s="6">
        <v>10</v>
      </c>
      <c r="D9" s="6" t="s">
        <v>24</v>
      </c>
      <c r="E9" s="5">
        <f t="shared" si="0"/>
        <v>5.454223559443637E-2</v>
      </c>
      <c r="F9" s="88">
        <v>12</v>
      </c>
      <c r="G9" s="5">
        <f t="shared" si="1"/>
        <v>3.1015480782328585E-3</v>
      </c>
      <c r="H9" s="11" t="s">
        <v>57</v>
      </c>
      <c r="I9" s="5">
        <v>5.7568567759739203E-2</v>
      </c>
      <c r="J9" s="2">
        <v>11</v>
      </c>
      <c r="K9" s="5">
        <v>7.5877216343356903E-3</v>
      </c>
      <c r="L9" s="2">
        <v>16</v>
      </c>
      <c r="M9" s="5">
        <v>4.5613894690328498E-3</v>
      </c>
      <c r="N9" s="2">
        <v>14</v>
      </c>
      <c r="O9" s="5">
        <v>3.38758821773835E-2</v>
      </c>
      <c r="P9" s="5">
        <v>2.9617216614329901E-2</v>
      </c>
      <c r="Q9" s="5">
        <v>-1.15711748482074E-3</v>
      </c>
      <c r="R9" s="3">
        <v>9.4023913416802802</v>
      </c>
      <c r="S9" s="2">
        <v>9</v>
      </c>
      <c r="T9" s="5">
        <v>6.9537687142330495E-2</v>
      </c>
      <c r="U9" s="2">
        <v>11</v>
      </c>
      <c r="V9" s="5">
        <v>4.3508850063978498E-2</v>
      </c>
      <c r="W9" s="2">
        <v>5</v>
      </c>
      <c r="X9" s="87">
        <v>0</v>
      </c>
      <c r="Y9" s="86">
        <v>1</v>
      </c>
      <c r="Z9" s="5">
        <v>0.14010994396498205</v>
      </c>
      <c r="AA9" s="4">
        <v>25</v>
      </c>
      <c r="AB9" s="10">
        <v>7.9370921447934544</v>
      </c>
      <c r="AC9" s="86">
        <v>18</v>
      </c>
    </row>
    <row r="10" spans="1:29" x14ac:dyDescent="0.25">
      <c r="A10" s="1">
        <v>2022</v>
      </c>
      <c r="B10" s="1">
        <v>18</v>
      </c>
      <c r="C10" s="6">
        <v>7</v>
      </c>
      <c r="D10" s="6" t="s">
        <v>23</v>
      </c>
      <c r="E10" s="5">
        <f t="shared" si="0"/>
        <v>0.15955670777442488</v>
      </c>
      <c r="F10" s="88">
        <v>1</v>
      </c>
      <c r="G10" s="5">
        <f t="shared" si="1"/>
        <v>0.20138718582244111</v>
      </c>
      <c r="H10" s="11" t="s">
        <v>68</v>
      </c>
      <c r="I10" s="5">
        <v>3.55034999041225E-2</v>
      </c>
      <c r="J10" s="2">
        <v>14</v>
      </c>
      <c r="K10" s="5">
        <v>-0.10637437879493999</v>
      </c>
      <c r="L10" s="2">
        <v>4</v>
      </c>
      <c r="M10" s="5">
        <v>1.76788290753624E-2</v>
      </c>
      <c r="N10" s="2">
        <v>10</v>
      </c>
      <c r="O10" s="5">
        <v>4.8861998690073197E-2</v>
      </c>
      <c r="P10" s="5">
        <v>-0.124939547807461</v>
      </c>
      <c r="Q10" s="5">
        <v>2.7585639324906899E-2</v>
      </c>
      <c r="R10" s="3">
        <v>10.771089361294001</v>
      </c>
      <c r="S10" s="2">
        <v>7</v>
      </c>
      <c r="T10" s="5">
        <v>0.111273588711187</v>
      </c>
      <c r="U10" s="2">
        <v>7</v>
      </c>
      <c r="V10" s="5">
        <v>-4.264200102484321E-2</v>
      </c>
      <c r="W10" s="2">
        <v>29</v>
      </c>
      <c r="X10" s="87">
        <v>0</v>
      </c>
      <c r="Y10" s="86">
        <v>1</v>
      </c>
      <c r="Z10" s="5">
        <v>0.18452694923900051</v>
      </c>
      <c r="AA10" s="4">
        <v>31</v>
      </c>
      <c r="AB10" s="10">
        <v>11.670688148904119</v>
      </c>
      <c r="AC10" s="86">
        <v>4</v>
      </c>
    </row>
    <row r="11" spans="1:29" x14ac:dyDescent="0.25">
      <c r="A11" s="1">
        <v>2022</v>
      </c>
      <c r="B11" s="1">
        <v>18</v>
      </c>
      <c r="C11" s="6">
        <v>26</v>
      </c>
      <c r="D11" s="6" t="s">
        <v>22</v>
      </c>
      <c r="E11" s="5">
        <f t="shared" si="0"/>
        <v>-0.131769724062134</v>
      </c>
      <c r="F11" s="88">
        <v>21</v>
      </c>
      <c r="G11" s="5">
        <f t="shared" si="1"/>
        <v>-0.1152195695630738</v>
      </c>
      <c r="H11" s="11" t="s">
        <v>64</v>
      </c>
      <c r="I11" s="5">
        <v>-0.12530077610052701</v>
      </c>
      <c r="J11" s="2">
        <v>28</v>
      </c>
      <c r="K11" s="5">
        <v>-2.7675987443442601E-2</v>
      </c>
      <c r="L11" s="2">
        <v>13</v>
      </c>
      <c r="M11" s="5">
        <v>-3.4144935405049599E-2</v>
      </c>
      <c r="N11" s="2">
        <v>29</v>
      </c>
      <c r="O11" s="5">
        <v>-0.106555647723048</v>
      </c>
      <c r="P11" s="5">
        <v>-9.3156241191461094E-3</v>
      </c>
      <c r="Q11" s="5">
        <v>-1.7979545959171901E-2</v>
      </c>
      <c r="R11" s="3">
        <v>6.7381838308667996</v>
      </c>
      <c r="S11" s="2">
        <v>23</v>
      </c>
      <c r="T11" s="5">
        <v>-0.15247162016051899</v>
      </c>
      <c r="U11" s="2">
        <v>27</v>
      </c>
      <c r="V11" s="5">
        <v>-1.3933934371629099E-2</v>
      </c>
      <c r="W11" s="2">
        <v>20</v>
      </c>
      <c r="X11" s="87">
        <v>0</v>
      </c>
      <c r="Y11" s="86">
        <v>1</v>
      </c>
      <c r="Z11" s="5">
        <v>0.14890426007961699</v>
      </c>
      <c r="AA11" s="4">
        <v>27</v>
      </c>
      <c r="AB11" s="10">
        <v>6.297087999786112</v>
      </c>
      <c r="AC11" s="86">
        <v>27</v>
      </c>
    </row>
    <row r="12" spans="1:29" x14ac:dyDescent="0.25">
      <c r="A12" s="1">
        <v>2022</v>
      </c>
      <c r="B12" s="1">
        <v>18</v>
      </c>
      <c r="C12" s="6">
        <v>9</v>
      </c>
      <c r="D12" s="6" t="s">
        <v>21</v>
      </c>
      <c r="E12" s="5">
        <f t="shared" si="0"/>
        <v>5.735333899987359E-2</v>
      </c>
      <c r="F12" s="88">
        <v>29</v>
      </c>
      <c r="G12" s="5">
        <f t="shared" si="1"/>
        <v>4.0795970973837511E-2</v>
      </c>
      <c r="H12" s="11" t="s">
        <v>60</v>
      </c>
      <c r="I12" s="5">
        <v>0.11196615009215199</v>
      </c>
      <c r="J12" s="2">
        <v>7</v>
      </c>
      <c r="K12" s="5">
        <v>7.2487930760567101E-2</v>
      </c>
      <c r="L12" s="2">
        <v>27</v>
      </c>
      <c r="M12" s="5">
        <v>1.78751196682887E-2</v>
      </c>
      <c r="N12" s="2">
        <v>9</v>
      </c>
      <c r="O12" s="5">
        <v>0.115969545338114</v>
      </c>
      <c r="P12" s="5">
        <v>9.8806641334277495E-2</v>
      </c>
      <c r="Q12" s="5">
        <v>2.3633066970001001E-2</v>
      </c>
      <c r="R12" s="3">
        <v>9.2204489822569702</v>
      </c>
      <c r="S12" s="2">
        <v>10</v>
      </c>
      <c r="T12" s="5">
        <v>0.10892237063239101</v>
      </c>
      <c r="U12" s="2">
        <v>8</v>
      </c>
      <c r="V12" s="5">
        <v>-1.29219099195437E-2</v>
      </c>
      <c r="W12" s="2">
        <v>19</v>
      </c>
      <c r="X12" s="87">
        <v>0</v>
      </c>
      <c r="Y12" s="86">
        <v>1</v>
      </c>
      <c r="Z12" s="5">
        <v>0.16128858526344797</v>
      </c>
      <c r="AA12" s="4">
        <v>30</v>
      </c>
      <c r="AB12" s="10">
        <v>9.1446321196214377</v>
      </c>
      <c r="AC12" s="86">
        <v>9</v>
      </c>
    </row>
    <row r="13" spans="1:29" x14ac:dyDescent="0.25">
      <c r="A13" s="1">
        <v>2022</v>
      </c>
      <c r="B13" s="1">
        <v>18</v>
      </c>
      <c r="C13" s="6">
        <v>15</v>
      </c>
      <c r="D13" s="6" t="s">
        <v>20</v>
      </c>
      <c r="E13" s="5">
        <f t="shared" si="0"/>
        <v>-7.9808833773431787E-3</v>
      </c>
      <c r="F13" s="88">
        <v>7</v>
      </c>
      <c r="G13" s="5">
        <f t="shared" si="1"/>
        <v>-2.3274940461555899E-2</v>
      </c>
      <c r="H13" s="11" t="s">
        <v>58</v>
      </c>
      <c r="I13" s="5">
        <v>5.7408303707942303E-2</v>
      </c>
      <c r="J13" s="2">
        <v>12</v>
      </c>
      <c r="K13" s="5">
        <v>6.0833263754774401E-2</v>
      </c>
      <c r="L13" s="2">
        <v>25</v>
      </c>
      <c r="M13" s="5">
        <v>-4.5559233305110802E-3</v>
      </c>
      <c r="N13" s="2">
        <v>17</v>
      </c>
      <c r="O13" s="5">
        <v>6.6105863052284303E-2</v>
      </c>
      <c r="P13" s="5">
        <v>7.1996978952204901E-2</v>
      </c>
      <c r="Q13" s="5">
        <v>-1.73838245616353E-2</v>
      </c>
      <c r="R13" s="3">
        <v>7.3546727534832899</v>
      </c>
      <c r="S13" s="2">
        <v>19</v>
      </c>
      <c r="T13" s="5">
        <v>4.8943806046390002E-2</v>
      </c>
      <c r="U13" s="2">
        <v>14</v>
      </c>
      <c r="V13" s="5">
        <v>-1.6198531304884599E-2</v>
      </c>
      <c r="W13" s="2">
        <v>21</v>
      </c>
      <c r="X13" s="87">
        <v>0</v>
      </c>
      <c r="Y13" s="86">
        <v>1</v>
      </c>
      <c r="Z13" s="5">
        <v>0.11790772167628741</v>
      </c>
      <c r="AA13" s="4">
        <v>18</v>
      </c>
      <c r="AB13" s="10">
        <v>8.4717923152990657</v>
      </c>
      <c r="AC13" s="86">
        <v>13</v>
      </c>
    </row>
    <row r="14" spans="1:29" x14ac:dyDescent="0.25">
      <c r="A14" s="1">
        <v>2022</v>
      </c>
      <c r="B14" s="1">
        <v>18</v>
      </c>
      <c r="C14" s="6">
        <v>31</v>
      </c>
      <c r="D14" s="6" t="s">
        <v>19</v>
      </c>
      <c r="E14" s="5">
        <f t="shared" si="0"/>
        <v>-0.28372027325592841</v>
      </c>
      <c r="F14" s="88">
        <v>28</v>
      </c>
      <c r="G14" s="5">
        <f t="shared" si="1"/>
        <v>-0.25269474087439076</v>
      </c>
      <c r="H14" s="11" t="s">
        <v>67</v>
      </c>
      <c r="I14" s="5">
        <v>-0.245428259236773</v>
      </c>
      <c r="J14" s="2">
        <v>31</v>
      </c>
      <c r="K14" s="5">
        <v>7.8419280041146303E-2</v>
      </c>
      <c r="L14" s="2">
        <v>28</v>
      </c>
      <c r="M14" s="5">
        <v>4.0127266021990897E-2</v>
      </c>
      <c r="N14" s="2">
        <v>2</v>
      </c>
      <c r="O14" s="5">
        <v>-0.219583412735367</v>
      </c>
      <c r="P14" s="5">
        <v>8.9509546370425297E-2</v>
      </c>
      <c r="Q14" s="5">
        <v>5.6398218231401502E-2</v>
      </c>
      <c r="R14" s="3">
        <v>3.3311077462129002</v>
      </c>
      <c r="S14" s="2">
        <v>32</v>
      </c>
      <c r="T14" s="5">
        <v>-0.25236758904652901</v>
      </c>
      <c r="U14" s="2">
        <v>30</v>
      </c>
      <c r="V14" s="5">
        <v>-3.1292434464547603E-2</v>
      </c>
      <c r="W14" s="2">
        <v>28</v>
      </c>
      <c r="X14" s="87">
        <v>0</v>
      </c>
      <c r="Y14" s="86">
        <v>1</v>
      </c>
      <c r="Z14" s="5">
        <v>9.0512594159495141E-2</v>
      </c>
      <c r="AA14" s="4">
        <v>9</v>
      </c>
      <c r="AB14" s="10">
        <v>4.8841726469690618</v>
      </c>
      <c r="AC14" s="86">
        <v>31</v>
      </c>
    </row>
    <row r="15" spans="1:29" x14ac:dyDescent="0.25">
      <c r="A15" s="1">
        <v>2022</v>
      </c>
      <c r="B15" s="1">
        <v>18</v>
      </c>
      <c r="C15" s="6">
        <v>32</v>
      </c>
      <c r="D15" s="6" t="s">
        <v>18</v>
      </c>
      <c r="E15" s="5">
        <f t="shared" si="0"/>
        <v>-0.29332655592897011</v>
      </c>
      <c r="F15" s="88">
        <v>11</v>
      </c>
      <c r="G15" s="5">
        <f t="shared" si="1"/>
        <v>-0.25173286154262559</v>
      </c>
      <c r="H15" s="11" t="s">
        <v>66</v>
      </c>
      <c r="I15" s="5">
        <v>-0.261535091805144</v>
      </c>
      <c r="J15" s="2">
        <v>32</v>
      </c>
      <c r="K15" s="5">
        <v>1.2634713010694401E-2</v>
      </c>
      <c r="L15" s="2">
        <v>17</v>
      </c>
      <c r="M15" s="5">
        <v>-1.9156751113131702E-2</v>
      </c>
      <c r="N15" s="2">
        <v>26</v>
      </c>
      <c r="O15" s="5">
        <v>-0.24499208480229301</v>
      </c>
      <c r="P15" s="5">
        <v>7.3794585535034299E-3</v>
      </c>
      <c r="Q15" s="5">
        <v>6.3868181317083502E-4</v>
      </c>
      <c r="R15" s="3">
        <v>4.6869767105848199</v>
      </c>
      <c r="S15" s="2">
        <v>30</v>
      </c>
      <c r="T15" s="5">
        <v>-0.30722087308462798</v>
      </c>
      <c r="U15" s="2">
        <v>31</v>
      </c>
      <c r="V15" s="5">
        <v>-3.0935532849354099E-2</v>
      </c>
      <c r="W15" s="2">
        <v>27</v>
      </c>
      <c r="X15" s="87">
        <v>0</v>
      </c>
      <c r="Y15" s="86">
        <v>1</v>
      </c>
      <c r="Z15" s="5">
        <v>0.12892140121100909</v>
      </c>
      <c r="AA15" s="4">
        <v>22</v>
      </c>
      <c r="AB15" s="10">
        <v>4.7370013089315952</v>
      </c>
      <c r="AC15" s="86">
        <v>32</v>
      </c>
    </row>
    <row r="16" spans="1:29" x14ac:dyDescent="0.25">
      <c r="A16" s="1">
        <v>2022</v>
      </c>
      <c r="B16" s="1">
        <v>18</v>
      </c>
      <c r="C16" s="6">
        <v>12</v>
      </c>
      <c r="D16" s="6" t="s">
        <v>17</v>
      </c>
      <c r="E16" s="5">
        <f t="shared" si="0"/>
        <v>2.8969964808893602E-2</v>
      </c>
      <c r="F16" s="88">
        <v>31</v>
      </c>
      <c r="G16" s="5">
        <f t="shared" si="1"/>
        <v>5.98025436925054E-2</v>
      </c>
      <c r="H16" s="11" t="s">
        <v>60</v>
      </c>
      <c r="I16" s="5">
        <v>5.99565451449953E-2</v>
      </c>
      <c r="J16" s="2">
        <v>10</v>
      </c>
      <c r="K16" s="5">
        <v>4.7641934329853898E-2</v>
      </c>
      <c r="L16" s="2">
        <v>23</v>
      </c>
      <c r="M16" s="5">
        <v>1.66553539937522E-2</v>
      </c>
      <c r="N16" s="2">
        <v>11</v>
      </c>
      <c r="O16" s="5">
        <v>5.3143587019092303E-2</v>
      </c>
      <c r="P16" s="5">
        <v>1.13603132712564E-2</v>
      </c>
      <c r="Q16" s="5">
        <v>1.80192699446695E-2</v>
      </c>
      <c r="R16" s="3">
        <v>8.4663253597245802</v>
      </c>
      <c r="S16" s="2">
        <v>13</v>
      </c>
      <c r="T16" s="5">
        <v>7.0858477547767904E-2</v>
      </c>
      <c r="U16" s="2">
        <v>9</v>
      </c>
      <c r="V16" s="5">
        <v>-4.74059988558597E-2</v>
      </c>
      <c r="W16" s="2">
        <v>30</v>
      </c>
      <c r="X16" s="87">
        <v>0</v>
      </c>
      <c r="Y16" s="86">
        <v>1</v>
      </c>
      <c r="Z16" s="5">
        <v>0.15498368903032747</v>
      </c>
      <c r="AA16" s="4">
        <v>29</v>
      </c>
      <c r="AB16" s="10">
        <v>9.9908568629655576</v>
      </c>
      <c r="AC16" s="86">
        <v>7</v>
      </c>
    </row>
    <row r="17" spans="1:29" x14ac:dyDescent="0.25">
      <c r="A17" s="1">
        <v>2022</v>
      </c>
      <c r="B17" s="1">
        <v>18</v>
      </c>
      <c r="C17" s="6">
        <v>4</v>
      </c>
      <c r="D17" s="6" t="s">
        <v>16</v>
      </c>
      <c r="E17" s="5">
        <f t="shared" si="0"/>
        <v>0.26799972708072817</v>
      </c>
      <c r="F17" s="88">
        <v>6</v>
      </c>
      <c r="G17" s="5">
        <f t="shared" si="1"/>
        <v>0.26428268484191875</v>
      </c>
      <c r="H17" s="11" t="s">
        <v>61</v>
      </c>
      <c r="I17" s="5">
        <v>0.25625271053291798</v>
      </c>
      <c r="J17" s="2">
        <v>1</v>
      </c>
      <c r="K17" s="5">
        <v>-2.0394830270412299E-2</v>
      </c>
      <c r="L17" s="2">
        <v>14</v>
      </c>
      <c r="M17" s="5">
        <v>-8.6478137226020692E-3</v>
      </c>
      <c r="N17" s="2">
        <v>19</v>
      </c>
      <c r="O17" s="5">
        <v>0.26598917944429101</v>
      </c>
      <c r="P17" s="5">
        <v>-9.7598066112637698E-3</v>
      </c>
      <c r="Q17" s="5">
        <v>-1.1466301213635999E-2</v>
      </c>
      <c r="R17" s="3">
        <v>12.359856334964</v>
      </c>
      <c r="S17" s="2">
        <v>3</v>
      </c>
      <c r="T17" s="5">
        <v>0.31791524454624598</v>
      </c>
      <c r="U17" s="2">
        <v>3</v>
      </c>
      <c r="V17" s="5">
        <v>-2.80846123894706E-2</v>
      </c>
      <c r="W17" s="2">
        <v>26</v>
      </c>
      <c r="X17" s="87">
        <v>0</v>
      </c>
      <c r="Y17" s="86">
        <v>1</v>
      </c>
      <c r="Z17" s="5">
        <v>0.1380769319407123</v>
      </c>
      <c r="AA17" s="4">
        <v>24</v>
      </c>
      <c r="AB17" s="10">
        <v>11.572492078864844</v>
      </c>
      <c r="AC17" s="86">
        <v>5</v>
      </c>
    </row>
    <row r="18" spans="1:29" x14ac:dyDescent="0.25">
      <c r="A18" s="1">
        <v>2022</v>
      </c>
      <c r="B18" s="1">
        <v>18</v>
      </c>
      <c r="C18" s="6">
        <v>17</v>
      </c>
      <c r="D18" s="6" t="s">
        <v>15</v>
      </c>
      <c r="E18" s="5">
        <f t="shared" si="0"/>
        <v>-1.4266366274597056E-2</v>
      </c>
      <c r="F18" s="88">
        <v>14</v>
      </c>
      <c r="G18" s="5">
        <f t="shared" si="1"/>
        <v>-1.86711202699648E-2</v>
      </c>
      <c r="H18" s="11" t="s">
        <v>65</v>
      </c>
      <c r="I18" s="5">
        <v>-4.25721258874346E-3</v>
      </c>
      <c r="J18" s="2">
        <v>19</v>
      </c>
      <c r="K18" s="5">
        <v>3.1532783913296197E-2</v>
      </c>
      <c r="L18" s="2">
        <v>21</v>
      </c>
      <c r="M18" s="5">
        <v>2.1523630227442601E-2</v>
      </c>
      <c r="N18" s="2">
        <v>6</v>
      </c>
      <c r="O18" s="5">
        <v>1.38503723194673E-2</v>
      </c>
      <c r="P18" s="5">
        <v>6.3630098477958599E-2</v>
      </c>
      <c r="Q18" s="5">
        <v>3.11086058885265E-2</v>
      </c>
      <c r="R18" s="3">
        <v>7.9741976559400403</v>
      </c>
      <c r="S18" s="2">
        <v>17</v>
      </c>
      <c r="T18" s="5">
        <v>-3.1912293718142598E-3</v>
      </c>
      <c r="U18" s="2">
        <v>16</v>
      </c>
      <c r="V18" s="5">
        <v>-2.4436148133852299E-2</v>
      </c>
      <c r="W18" s="2">
        <v>24</v>
      </c>
      <c r="X18" s="87">
        <v>0</v>
      </c>
      <c r="Y18" s="86">
        <v>1</v>
      </c>
      <c r="Z18" s="5">
        <v>0.10550540624387915</v>
      </c>
      <c r="AA18" s="4">
        <v>16</v>
      </c>
      <c r="AB18" s="10">
        <v>8.691008660828496</v>
      </c>
      <c r="AC18" s="86">
        <v>11</v>
      </c>
    </row>
    <row r="19" spans="1:29" x14ac:dyDescent="0.25">
      <c r="A19" s="1">
        <v>2022</v>
      </c>
      <c r="B19" s="1">
        <v>18</v>
      </c>
      <c r="C19" s="6">
        <v>27</v>
      </c>
      <c r="D19" s="6" t="s">
        <v>14</v>
      </c>
      <c r="E19" s="5">
        <f t="shared" si="0"/>
        <v>-0.132550048930447</v>
      </c>
      <c r="F19" s="88">
        <v>3</v>
      </c>
      <c r="G19" s="5">
        <f t="shared" si="1"/>
        <v>-0.19278627980725987</v>
      </c>
      <c r="H19" s="11" t="s">
        <v>64</v>
      </c>
      <c r="I19" s="5">
        <v>-0.106856385113034</v>
      </c>
      <c r="J19" s="2">
        <v>25</v>
      </c>
      <c r="K19" s="5">
        <v>1.2926117850588E-2</v>
      </c>
      <c r="L19" s="2">
        <v>18</v>
      </c>
      <c r="M19" s="5">
        <v>-1.2767545966825E-2</v>
      </c>
      <c r="N19" s="2">
        <v>23</v>
      </c>
      <c r="O19" s="5">
        <v>-0.12286655393858099</v>
      </c>
      <c r="P19" s="5">
        <v>5.5608832152377601E-2</v>
      </c>
      <c r="Q19" s="5">
        <v>-1.4310893716301299E-2</v>
      </c>
      <c r="R19" s="3">
        <v>6.3235085131004203</v>
      </c>
      <c r="S19" s="2">
        <v>27</v>
      </c>
      <c r="T19" s="5">
        <v>-0.110908370695336</v>
      </c>
      <c r="U19" s="2">
        <v>25</v>
      </c>
      <c r="V19" s="5">
        <v>3.8341637980711003E-2</v>
      </c>
      <c r="W19" s="2">
        <v>6</v>
      </c>
      <c r="X19" s="87">
        <v>0</v>
      </c>
      <c r="Y19" s="86">
        <v>1</v>
      </c>
      <c r="Z19" s="5">
        <v>0.18762780182365535</v>
      </c>
      <c r="AA19" s="4">
        <v>32</v>
      </c>
      <c r="AB19" s="10">
        <v>6.2586410366092702</v>
      </c>
      <c r="AC19" s="86">
        <v>28</v>
      </c>
    </row>
    <row r="20" spans="1:29" x14ac:dyDescent="0.25">
      <c r="A20" s="1">
        <v>2022</v>
      </c>
      <c r="B20" s="1">
        <v>18</v>
      </c>
      <c r="C20" s="6">
        <v>21</v>
      </c>
      <c r="D20" s="6" t="s">
        <v>13</v>
      </c>
      <c r="E20" s="5">
        <f t="shared" si="0"/>
        <v>-6.5240938020681288E-2</v>
      </c>
      <c r="F20" s="88">
        <v>19</v>
      </c>
      <c r="G20" s="5">
        <f t="shared" si="1"/>
        <v>-5.3348307493360503E-2</v>
      </c>
      <c r="H20" s="11" t="s">
        <v>63</v>
      </c>
      <c r="I20" s="5">
        <v>3.0204782591252598E-2</v>
      </c>
      <c r="J20" s="2">
        <v>15</v>
      </c>
      <c r="K20" s="5">
        <v>0.10655071176604999</v>
      </c>
      <c r="L20" s="2">
        <v>29</v>
      </c>
      <c r="M20" s="5">
        <v>1.11049911541161E-2</v>
      </c>
      <c r="N20" s="2">
        <v>12</v>
      </c>
      <c r="O20" s="5">
        <v>4.2883132285458897E-2</v>
      </c>
      <c r="P20" s="5">
        <v>0.115450746806774</v>
      </c>
      <c r="Q20" s="5">
        <v>1.9219307027954598E-2</v>
      </c>
      <c r="R20" s="3">
        <v>7.1507864258947302</v>
      </c>
      <c r="S20" s="2">
        <v>21</v>
      </c>
      <c r="T20" s="5">
        <v>-4.6564045248038297E-2</v>
      </c>
      <c r="U20" s="2">
        <v>18</v>
      </c>
      <c r="V20" s="5">
        <v>-2.5865078813603299E-2</v>
      </c>
      <c r="W20" s="2">
        <v>25</v>
      </c>
      <c r="X20" s="87">
        <v>0</v>
      </c>
      <c r="Y20" s="86">
        <v>1</v>
      </c>
      <c r="Z20" s="5">
        <v>8.1356888264061289E-2</v>
      </c>
      <c r="AA20" s="4">
        <v>6</v>
      </c>
      <c r="AB20" s="10">
        <v>7.8950144057006932</v>
      </c>
      <c r="AC20" s="86">
        <v>20</v>
      </c>
    </row>
    <row r="21" spans="1:29" x14ac:dyDescent="0.25">
      <c r="A21" s="1">
        <v>2022</v>
      </c>
      <c r="B21" s="1">
        <v>18</v>
      </c>
      <c r="C21" s="6">
        <v>8</v>
      </c>
      <c r="D21" s="6" t="s">
        <v>12</v>
      </c>
      <c r="E21" s="5">
        <f t="shared" si="0"/>
        <v>8.7849517051574816E-2</v>
      </c>
      <c r="F21" s="88">
        <v>23</v>
      </c>
      <c r="G21" s="5">
        <f t="shared" si="1"/>
        <v>3.8421156236985998E-2</v>
      </c>
      <c r="H21" s="11" t="s">
        <v>60</v>
      </c>
      <c r="I21" s="5">
        <v>0.11968348672502301</v>
      </c>
      <c r="J21" s="2">
        <v>6</v>
      </c>
      <c r="K21" s="5">
        <v>7.5301951032160405E-4</v>
      </c>
      <c r="L21" s="2">
        <v>15</v>
      </c>
      <c r="M21" s="5">
        <v>-3.1080950163126599E-2</v>
      </c>
      <c r="N21" s="2">
        <v>28</v>
      </c>
      <c r="O21" s="5">
        <v>0.10130771445494199</v>
      </c>
      <c r="P21" s="5">
        <v>3.18458467366559E-2</v>
      </c>
      <c r="Q21" s="5">
        <v>-3.1040711481300099E-2</v>
      </c>
      <c r="R21" s="3">
        <v>9.4865908041742806</v>
      </c>
      <c r="S21" s="2">
        <v>8</v>
      </c>
      <c r="T21" s="5">
        <v>6.7301820284229305E-2</v>
      </c>
      <c r="U21" s="2">
        <v>12</v>
      </c>
      <c r="V21" s="5">
        <v>4.4134718827506102E-2</v>
      </c>
      <c r="W21" s="2">
        <v>4</v>
      </c>
      <c r="X21" s="87">
        <v>0</v>
      </c>
      <c r="Y21" s="86">
        <v>1</v>
      </c>
      <c r="Z21" s="5">
        <v>9.1074609227134978E-2</v>
      </c>
      <c r="AA21" s="4">
        <v>10</v>
      </c>
      <c r="AB21" s="10">
        <v>8.4464869816772694</v>
      </c>
      <c r="AC21" s="86">
        <v>14</v>
      </c>
    </row>
    <row r="22" spans="1:29" x14ac:dyDescent="0.25">
      <c r="A22" s="1">
        <v>2022</v>
      </c>
      <c r="B22" s="1">
        <v>18</v>
      </c>
      <c r="C22" s="6">
        <v>28</v>
      </c>
      <c r="D22" s="6" t="s">
        <v>11</v>
      </c>
      <c r="E22" s="5">
        <f t="shared" si="0"/>
        <v>-0.1520758436674258</v>
      </c>
      <c r="F22" s="88">
        <v>13</v>
      </c>
      <c r="G22" s="5">
        <f t="shared" si="1"/>
        <v>-0.14658507052538949</v>
      </c>
      <c r="H22" s="11" t="s">
        <v>59</v>
      </c>
      <c r="I22" s="5">
        <v>-5.5273777164477199E-2</v>
      </c>
      <c r="J22" s="2">
        <v>20</v>
      </c>
      <c r="K22" s="5">
        <v>5.8902844624937403E-2</v>
      </c>
      <c r="L22" s="2">
        <v>24</v>
      </c>
      <c r="M22" s="5">
        <v>-3.7899221878011202E-2</v>
      </c>
      <c r="N22" s="2">
        <v>30</v>
      </c>
      <c r="O22" s="5">
        <v>-4.7782921472915997E-2</v>
      </c>
      <c r="P22" s="5">
        <v>6.6670525294160204E-2</v>
      </c>
      <c r="Q22" s="5">
        <v>-3.2131623758313299E-2</v>
      </c>
      <c r="R22" s="3">
        <v>5.8661818348547001</v>
      </c>
      <c r="S22" s="2">
        <v>28</v>
      </c>
      <c r="T22" s="5">
        <v>-0.196723891494478</v>
      </c>
      <c r="U22" s="2">
        <v>29</v>
      </c>
      <c r="V22" s="5">
        <v>-1.7187094707500201E-2</v>
      </c>
      <c r="W22" s="2">
        <v>22</v>
      </c>
      <c r="X22" s="87">
        <v>0</v>
      </c>
      <c r="Y22" s="86">
        <v>1</v>
      </c>
      <c r="Z22" s="5">
        <v>9.3347013141816121E-2</v>
      </c>
      <c r="AA22" s="4">
        <v>13</v>
      </c>
      <c r="AB22" s="10">
        <v>8.423614977903167</v>
      </c>
      <c r="AC22" s="86">
        <v>15</v>
      </c>
    </row>
    <row r="23" spans="1:29" x14ac:dyDescent="0.25">
      <c r="A23" s="1">
        <v>2022</v>
      </c>
      <c r="B23" s="1">
        <v>18</v>
      </c>
      <c r="C23" s="6">
        <v>16</v>
      </c>
      <c r="D23" s="6" t="s">
        <v>10</v>
      </c>
      <c r="E23" s="5">
        <f t="shared" si="0"/>
        <v>-1.2336639037081501E-2</v>
      </c>
      <c r="F23" s="88">
        <v>8</v>
      </c>
      <c r="G23" s="5">
        <f t="shared" si="1"/>
        <v>-5.7891346240069197E-2</v>
      </c>
      <c r="H23" s="11" t="s">
        <v>58</v>
      </c>
      <c r="I23" s="5">
        <v>-7.5861487669975095E-2</v>
      </c>
      <c r="J23" s="2">
        <v>23</v>
      </c>
      <c r="K23" s="5">
        <v>-0.106087568299575</v>
      </c>
      <c r="L23" s="2">
        <v>5</v>
      </c>
      <c r="M23" s="5">
        <v>-4.2562719666681403E-2</v>
      </c>
      <c r="N23" s="2">
        <v>32</v>
      </c>
      <c r="O23" s="5">
        <v>-7.6895489533538197E-2</v>
      </c>
      <c r="P23" s="5">
        <v>-6.8533594875712797E-2</v>
      </c>
      <c r="Q23" s="5">
        <v>-4.9529451582243797E-2</v>
      </c>
      <c r="R23" s="3">
        <v>8.3416176874768997</v>
      </c>
      <c r="S23" s="2">
        <v>14</v>
      </c>
      <c r="T23" s="5">
        <v>-5.2252766157522799E-2</v>
      </c>
      <c r="U23" s="2">
        <v>19</v>
      </c>
      <c r="V23" s="5">
        <v>2.4489568304727E-2</v>
      </c>
      <c r="W23" s="2">
        <v>10</v>
      </c>
      <c r="X23" s="87">
        <v>0</v>
      </c>
      <c r="Y23" s="86">
        <v>1</v>
      </c>
      <c r="Z23" s="5">
        <v>0.10436922850047015</v>
      </c>
      <c r="AA23" s="4">
        <v>15</v>
      </c>
      <c r="AB23" s="10">
        <v>8.9938313364410885</v>
      </c>
      <c r="AC23" s="86">
        <v>10</v>
      </c>
    </row>
    <row r="24" spans="1:29" x14ac:dyDescent="0.25">
      <c r="A24" s="1">
        <v>2022</v>
      </c>
      <c r="B24" s="1">
        <v>18</v>
      </c>
      <c r="C24" s="6">
        <v>18</v>
      </c>
      <c r="D24" s="6" t="s">
        <v>9</v>
      </c>
      <c r="E24" s="5">
        <f t="shared" si="0"/>
        <v>-3.2478159246752798E-2</v>
      </c>
      <c r="F24" s="88">
        <v>17</v>
      </c>
      <c r="G24" s="5">
        <f t="shared" si="1"/>
        <v>-5.5135436361581976E-2</v>
      </c>
      <c r="H24" s="11" t="s">
        <v>57</v>
      </c>
      <c r="I24" s="5">
        <v>-6.8189114855824295E-2</v>
      </c>
      <c r="J24" s="2">
        <v>22</v>
      </c>
      <c r="K24" s="5">
        <v>-5.1306635059463299E-2</v>
      </c>
      <c r="L24" s="2">
        <v>9</v>
      </c>
      <c r="M24" s="5">
        <v>-1.55956794503918E-2</v>
      </c>
      <c r="N24" s="2">
        <v>25</v>
      </c>
      <c r="O24" s="5">
        <v>-5.57775831176852E-2</v>
      </c>
      <c r="P24" s="5">
        <v>-8.7846395435974799E-3</v>
      </c>
      <c r="Q24" s="5">
        <v>-8.1424927874942602E-3</v>
      </c>
      <c r="R24" s="3">
        <v>8.0656237928840504</v>
      </c>
      <c r="S24" s="2">
        <v>16</v>
      </c>
      <c r="T24" s="5">
        <v>6.5232983746373999E-2</v>
      </c>
      <c r="U24" s="2">
        <v>13</v>
      </c>
      <c r="V24" s="5">
        <v>1.40080174435783E-2</v>
      </c>
      <c r="W24" s="2">
        <v>12</v>
      </c>
      <c r="X24" s="87">
        <v>0</v>
      </c>
      <c r="Y24" s="86">
        <v>1</v>
      </c>
      <c r="Z24" s="5">
        <v>0.10863094794158222</v>
      </c>
      <c r="AA24" s="4">
        <v>17</v>
      </c>
      <c r="AB24" s="10">
        <v>8.0473451636344766</v>
      </c>
      <c r="AC24" s="86">
        <v>17</v>
      </c>
    </row>
    <row r="25" spans="1:29" x14ac:dyDescent="0.25">
      <c r="A25" s="1">
        <v>2022</v>
      </c>
      <c r="B25" s="1">
        <v>18</v>
      </c>
      <c r="C25" s="6">
        <v>23</v>
      </c>
      <c r="D25" s="6" t="s">
        <v>8</v>
      </c>
      <c r="E25" s="5">
        <f t="shared" si="0"/>
        <v>-9.6341243148624495E-2</v>
      </c>
      <c r="F25" s="88">
        <v>32</v>
      </c>
      <c r="G25" s="5">
        <f t="shared" si="1"/>
        <v>-8.9129781196846003E-2</v>
      </c>
      <c r="H25" s="11" t="s">
        <v>62</v>
      </c>
      <c r="I25" s="5">
        <v>2.5156081204257899E-2</v>
      </c>
      <c r="J25" s="2">
        <v>16</v>
      </c>
      <c r="K25" s="5">
        <v>0.10944805328870499</v>
      </c>
      <c r="L25" s="2">
        <v>30</v>
      </c>
      <c r="M25" s="5">
        <v>-1.20492710641774E-2</v>
      </c>
      <c r="N25" s="2">
        <v>22</v>
      </c>
      <c r="O25" s="5">
        <v>3.6336292469201698E-2</v>
      </c>
      <c r="P25" s="5">
        <v>0.106172614550668</v>
      </c>
      <c r="Q25" s="5">
        <v>-1.9293459115379701E-2</v>
      </c>
      <c r="R25" s="3">
        <v>6.3882232822061802</v>
      </c>
      <c r="S25" s="2">
        <v>26</v>
      </c>
      <c r="T25" s="5">
        <v>-5.8443858775345602E-2</v>
      </c>
      <c r="U25" s="2">
        <v>21</v>
      </c>
      <c r="V25" s="5">
        <v>-8.9335180352172298E-3</v>
      </c>
      <c r="W25" s="2">
        <v>16</v>
      </c>
      <c r="X25" s="87">
        <v>0</v>
      </c>
      <c r="Y25" s="86">
        <v>1</v>
      </c>
      <c r="Z25" s="5">
        <v>6.9783096899439317E-2</v>
      </c>
      <c r="AA25" s="4">
        <v>2</v>
      </c>
      <c r="AB25" s="10">
        <v>8.3299281578780651</v>
      </c>
      <c r="AC25" s="86">
        <v>16</v>
      </c>
    </row>
    <row r="26" spans="1:29" x14ac:dyDescent="0.25">
      <c r="A26" s="1">
        <v>2022</v>
      </c>
      <c r="B26" s="1">
        <v>18</v>
      </c>
      <c r="C26" s="6">
        <v>20</v>
      </c>
      <c r="D26" s="6" t="s">
        <v>7</v>
      </c>
      <c r="E26" s="5">
        <f t="shared" si="0"/>
        <v>-4.7075306003000902E-2</v>
      </c>
      <c r="F26" s="88">
        <v>26</v>
      </c>
      <c r="G26" s="5">
        <f t="shared" si="1"/>
        <v>-0.1147611162484258</v>
      </c>
      <c r="H26" s="11" t="s">
        <v>57</v>
      </c>
      <c r="I26" s="5">
        <v>-0.132056705738365</v>
      </c>
      <c r="J26" s="2">
        <v>29</v>
      </c>
      <c r="K26" s="5">
        <v>-9.5329958684474705E-2</v>
      </c>
      <c r="L26" s="2">
        <v>6</v>
      </c>
      <c r="M26" s="5">
        <v>-1.03485589491106E-2</v>
      </c>
      <c r="N26" s="2">
        <v>21</v>
      </c>
      <c r="O26" s="5">
        <v>-0.143543461676471</v>
      </c>
      <c r="P26" s="5">
        <v>-4.61191796181415E-2</v>
      </c>
      <c r="Q26" s="5">
        <v>-1.7336834190096299E-2</v>
      </c>
      <c r="R26" s="3">
        <v>7.2691591595535296</v>
      </c>
      <c r="S26" s="2">
        <v>20</v>
      </c>
      <c r="T26" s="5">
        <v>-6.1468978283377898E-2</v>
      </c>
      <c r="U26" s="2">
        <v>22</v>
      </c>
      <c r="V26" s="5">
        <v>5.8590104062810698E-2</v>
      </c>
      <c r="W26" s="2">
        <v>2</v>
      </c>
      <c r="X26" s="87">
        <v>0</v>
      </c>
      <c r="Y26" s="86">
        <v>1</v>
      </c>
      <c r="Z26" s="5">
        <v>0.1186644350189139</v>
      </c>
      <c r="AA26" s="4">
        <v>19</v>
      </c>
      <c r="AB26" s="10">
        <v>7.852566075276302</v>
      </c>
      <c r="AC26" s="86">
        <v>21</v>
      </c>
    </row>
    <row r="27" spans="1:29" x14ac:dyDescent="0.25">
      <c r="A27" s="1">
        <v>2022</v>
      </c>
      <c r="B27" s="1">
        <v>18</v>
      </c>
      <c r="C27" s="6">
        <v>2</v>
      </c>
      <c r="D27" s="6" t="s">
        <v>6</v>
      </c>
      <c r="E27" s="5">
        <f t="shared" si="0"/>
        <v>0.27810663237976108</v>
      </c>
      <c r="F27" s="88">
        <v>15</v>
      </c>
      <c r="G27" s="5">
        <f t="shared" si="1"/>
        <v>0.29556913625721598</v>
      </c>
      <c r="H27" s="11" t="s">
        <v>61</v>
      </c>
      <c r="I27" s="5">
        <v>0.13985678481362801</v>
      </c>
      <c r="J27" s="2">
        <v>3</v>
      </c>
      <c r="K27" s="5">
        <v>-0.133051078366165</v>
      </c>
      <c r="L27" s="2">
        <v>3</v>
      </c>
      <c r="M27" s="5">
        <v>5.1987691999680697E-3</v>
      </c>
      <c r="N27" s="2">
        <v>13</v>
      </c>
      <c r="O27" s="5">
        <v>0.165564961936042</v>
      </c>
      <c r="P27" s="5">
        <v>-0.134813280234756</v>
      </c>
      <c r="Q27" s="5">
        <v>-4.8091059135820001E-3</v>
      </c>
      <c r="R27" s="3">
        <v>12.8764563147912</v>
      </c>
      <c r="S27" s="2">
        <v>2</v>
      </c>
      <c r="T27" s="5">
        <v>0.23697785453263601</v>
      </c>
      <c r="U27" s="2">
        <v>5</v>
      </c>
      <c r="V27" s="5">
        <v>-7.4102361606541906E-2</v>
      </c>
      <c r="W27" s="2">
        <v>32</v>
      </c>
      <c r="X27" s="87">
        <v>0</v>
      </c>
      <c r="Y27" s="86">
        <v>1</v>
      </c>
      <c r="Z27" s="5">
        <v>9.4353240522174295E-2</v>
      </c>
      <c r="AA27" s="4">
        <v>14</v>
      </c>
      <c r="AB27" s="10">
        <v>11.822326413703308</v>
      </c>
      <c r="AC27" s="86">
        <v>3</v>
      </c>
    </row>
    <row r="28" spans="1:29" x14ac:dyDescent="0.25">
      <c r="A28" s="1">
        <v>2022</v>
      </c>
      <c r="B28" s="1">
        <v>18</v>
      </c>
      <c r="C28" s="6">
        <v>13</v>
      </c>
      <c r="D28" s="6" t="s">
        <v>5</v>
      </c>
      <c r="E28" s="5">
        <f t="shared" si="0"/>
        <v>2.0469405885913405E-2</v>
      </c>
      <c r="F28" s="88">
        <v>24</v>
      </c>
      <c r="G28" s="5">
        <f t="shared" si="1"/>
        <v>-7.1634771855409313E-2</v>
      </c>
      <c r="H28" s="11" t="s">
        <v>60</v>
      </c>
      <c r="I28" s="5">
        <v>1.49290226657363E-2</v>
      </c>
      <c r="J28" s="2">
        <v>17</v>
      </c>
      <c r="K28" s="5">
        <v>-2.98348197905061E-2</v>
      </c>
      <c r="L28" s="2">
        <v>12</v>
      </c>
      <c r="M28" s="5">
        <v>-2.4294436570328998E-2</v>
      </c>
      <c r="N28" s="2">
        <v>27</v>
      </c>
      <c r="O28" s="5">
        <v>-1.9071895218696099E-3</v>
      </c>
      <c r="P28" s="5">
        <v>3.6058478304416802E-2</v>
      </c>
      <c r="Q28" s="5">
        <v>-3.3669104029122897E-2</v>
      </c>
      <c r="R28" s="3">
        <v>8.8569709847358205</v>
      </c>
      <c r="S28" s="2">
        <v>12</v>
      </c>
      <c r="T28" s="5">
        <v>6.9660640102593499E-2</v>
      </c>
      <c r="U28" s="2">
        <v>10</v>
      </c>
      <c r="V28" s="5">
        <v>6.4703498305466497E-2</v>
      </c>
      <c r="W28" s="2">
        <v>1</v>
      </c>
      <c r="X28" s="87">
        <v>0</v>
      </c>
      <c r="Y28" s="86">
        <v>1</v>
      </c>
      <c r="Z28" s="5">
        <v>8.7851789929606489E-2</v>
      </c>
      <c r="AA28" s="4">
        <v>8</v>
      </c>
      <c r="AB28" s="10">
        <v>7.3318111016207768</v>
      </c>
      <c r="AC28" s="86">
        <v>24</v>
      </c>
    </row>
    <row r="29" spans="1:29" x14ac:dyDescent="0.25">
      <c r="A29" s="1">
        <v>2022</v>
      </c>
      <c r="B29" s="1">
        <v>18</v>
      </c>
      <c r="C29" s="6">
        <v>11</v>
      </c>
      <c r="D29" s="6" t="s">
        <v>4</v>
      </c>
      <c r="E29" s="5">
        <f t="shared" si="0"/>
        <v>5.1480514373948398E-2</v>
      </c>
      <c r="F29" s="88">
        <v>9</v>
      </c>
      <c r="G29" s="5">
        <f t="shared" si="1"/>
        <v>1.6852665528865704E-2</v>
      </c>
      <c r="H29" s="11" t="s">
        <v>60</v>
      </c>
      <c r="I29" s="5">
        <v>4.76381696928629E-2</v>
      </c>
      <c r="J29" s="2">
        <v>13</v>
      </c>
      <c r="K29" s="5">
        <v>3.4766942020798899E-2</v>
      </c>
      <c r="L29" s="2">
        <v>22</v>
      </c>
      <c r="M29" s="5">
        <v>3.8609286701884397E-2</v>
      </c>
      <c r="N29" s="2">
        <v>4</v>
      </c>
      <c r="O29" s="5">
        <v>4.0006456602848003E-2</v>
      </c>
      <c r="P29" s="5">
        <v>5.33136632416936E-2</v>
      </c>
      <c r="Q29" s="5">
        <v>3.01598721677113E-2</v>
      </c>
      <c r="R29" s="3">
        <v>9.1640570120517406</v>
      </c>
      <c r="S29" s="2">
        <v>11</v>
      </c>
      <c r="T29" s="5">
        <v>3.3486226297573203E-2</v>
      </c>
      <c r="U29" s="2">
        <v>15</v>
      </c>
      <c r="V29" s="5">
        <v>-2.0177184184594299E-2</v>
      </c>
      <c r="W29" s="2">
        <v>23</v>
      </c>
      <c r="X29" s="87">
        <v>0</v>
      </c>
      <c r="Y29" s="86">
        <v>1</v>
      </c>
      <c r="Z29" s="5">
        <v>7.7563588193306082E-2</v>
      </c>
      <c r="AA29" s="4">
        <v>4</v>
      </c>
      <c r="AB29" s="10">
        <v>8.6587562695826037</v>
      </c>
      <c r="AC29" s="86">
        <v>12</v>
      </c>
    </row>
    <row r="30" spans="1:29" x14ac:dyDescent="0.25">
      <c r="A30" s="1">
        <v>2022</v>
      </c>
      <c r="B30" s="1">
        <v>18</v>
      </c>
      <c r="C30" s="6">
        <v>3</v>
      </c>
      <c r="D30" s="6" t="s">
        <v>3</v>
      </c>
      <c r="E30" s="5">
        <f t="shared" si="0"/>
        <v>0.27077549176020727</v>
      </c>
      <c r="F30" s="88">
        <v>5</v>
      </c>
      <c r="G30" s="5">
        <f t="shared" si="1"/>
        <v>0.3213147371620047</v>
      </c>
      <c r="H30" s="11" t="s">
        <v>59</v>
      </c>
      <c r="I30" s="5">
        <v>0.120093863701374</v>
      </c>
      <c r="J30" s="2">
        <v>5</v>
      </c>
      <c r="K30" s="5">
        <v>-0.148272327777663</v>
      </c>
      <c r="L30" s="2">
        <v>1</v>
      </c>
      <c r="M30" s="5">
        <v>2.4093002811702798E-3</v>
      </c>
      <c r="N30" s="2">
        <v>15</v>
      </c>
      <c r="O30" s="5">
        <v>0.150151387074175</v>
      </c>
      <c r="P30" s="5">
        <v>-0.16083175844480599</v>
      </c>
      <c r="Q30" s="5">
        <v>1.03315916430237E-2</v>
      </c>
      <c r="R30" s="3">
        <v>12.1578145862719</v>
      </c>
      <c r="S30" s="2">
        <v>4</v>
      </c>
      <c r="T30" s="5">
        <v>0.37478505274955798</v>
      </c>
      <c r="U30" s="2">
        <v>2</v>
      </c>
      <c r="V30" s="5">
        <v>-5.62068548830423E-2</v>
      </c>
      <c r="W30" s="2">
        <v>31</v>
      </c>
      <c r="X30" s="87">
        <v>0</v>
      </c>
      <c r="Y30" s="86">
        <v>1</v>
      </c>
      <c r="Z30" s="5">
        <v>0.14488271745605774</v>
      </c>
      <c r="AA30" s="4">
        <v>26</v>
      </c>
      <c r="AB30" s="10">
        <v>13.026010320936802</v>
      </c>
      <c r="AC30" s="86">
        <v>1</v>
      </c>
    </row>
    <row r="31" spans="1:29" x14ac:dyDescent="0.25">
      <c r="A31" s="1">
        <v>2022</v>
      </c>
      <c r="B31" s="1">
        <v>18</v>
      </c>
      <c r="C31" s="6">
        <v>14</v>
      </c>
      <c r="D31" s="6" t="s">
        <v>2</v>
      </c>
      <c r="E31" s="5">
        <f t="shared" si="0"/>
        <v>6.6910961579398909E-3</v>
      </c>
      <c r="F31" s="88">
        <v>4</v>
      </c>
      <c r="G31" s="5">
        <f t="shared" si="1"/>
        <v>-4.1188298267141467E-2</v>
      </c>
      <c r="H31" s="11" t="s">
        <v>58</v>
      </c>
      <c r="I31" s="5">
        <v>6.0180263318036897E-3</v>
      </c>
      <c r="J31" s="2">
        <v>18</v>
      </c>
      <c r="K31" s="5">
        <v>-4.0442028265086097E-2</v>
      </c>
      <c r="L31" s="2">
        <v>11</v>
      </c>
      <c r="M31" s="5">
        <v>-3.9768958438949897E-2</v>
      </c>
      <c r="N31" s="2">
        <v>31</v>
      </c>
      <c r="O31" s="5">
        <v>-7.38992858732836E-3</v>
      </c>
      <c r="P31" s="5">
        <v>2.0875694500511102E-3</v>
      </c>
      <c r="Q31" s="5">
        <v>-3.1710800229761998E-2</v>
      </c>
      <c r="R31" s="3">
        <v>7.4478456538596101</v>
      </c>
      <c r="S31" s="2">
        <v>18</v>
      </c>
      <c r="T31" s="5">
        <v>-9.4708308411476594E-2</v>
      </c>
      <c r="U31" s="2">
        <v>24</v>
      </c>
      <c r="V31" s="5">
        <v>3.0504910971623701E-2</v>
      </c>
      <c r="W31" s="2">
        <v>8</v>
      </c>
      <c r="X31" s="87">
        <v>0</v>
      </c>
      <c r="Y31" s="86">
        <v>1</v>
      </c>
      <c r="Z31" s="5">
        <v>0.11973900860331126</v>
      </c>
      <c r="AA31" s="4">
        <v>20</v>
      </c>
      <c r="AB31" s="10">
        <v>7.1446912954866004</v>
      </c>
      <c r="AC31" s="86">
        <v>25</v>
      </c>
    </row>
    <row r="32" spans="1:29" x14ac:dyDescent="0.25">
      <c r="A32" s="1">
        <v>2022</v>
      </c>
      <c r="B32" s="1">
        <v>18</v>
      </c>
      <c r="C32" s="6">
        <v>24</v>
      </c>
      <c r="D32" s="6" t="s">
        <v>1</v>
      </c>
      <c r="E32" s="5">
        <f t="shared" si="0"/>
        <v>-9.7933788863809601E-2</v>
      </c>
      <c r="F32" s="88">
        <v>18</v>
      </c>
      <c r="G32" s="5">
        <f t="shared" si="1"/>
        <v>-0.13849051615685928</v>
      </c>
      <c r="H32" s="11" t="s">
        <v>57</v>
      </c>
      <c r="I32" s="5">
        <v>-6.5272081932069306E-2</v>
      </c>
      <c r="J32" s="2">
        <v>21</v>
      </c>
      <c r="K32" s="5">
        <v>1.7217586253120299E-2</v>
      </c>
      <c r="L32" s="2">
        <v>19</v>
      </c>
      <c r="M32" s="5">
        <v>-1.5444120678619999E-2</v>
      </c>
      <c r="N32" s="2">
        <v>24</v>
      </c>
      <c r="O32" s="5">
        <v>-7.1923556285811999E-2</v>
      </c>
      <c r="P32" s="5">
        <v>5.1359821321332898E-2</v>
      </c>
      <c r="Q32" s="5">
        <v>-1.5207138549714399E-2</v>
      </c>
      <c r="R32" s="3">
        <v>6.7971042416380003</v>
      </c>
      <c r="S32" s="2">
        <v>22</v>
      </c>
      <c r="T32" s="5">
        <v>-0.14821501180906199</v>
      </c>
      <c r="U32" s="2">
        <v>26</v>
      </c>
      <c r="V32" s="5">
        <v>-1.0765566368875001E-2</v>
      </c>
      <c r="W32" s="2">
        <v>18</v>
      </c>
      <c r="X32" s="87">
        <v>0</v>
      </c>
      <c r="Y32" s="86">
        <v>1</v>
      </c>
      <c r="Z32" s="5">
        <v>8.3206286189861534E-2</v>
      </c>
      <c r="AA32" s="4">
        <v>7</v>
      </c>
      <c r="AB32" s="10">
        <v>6.6460296232834395</v>
      </c>
      <c r="AC32" s="86">
        <v>26</v>
      </c>
    </row>
    <row r="33" spans="1:29" x14ac:dyDescent="0.25">
      <c r="A33" s="1">
        <v>2022</v>
      </c>
      <c r="B33" s="1">
        <v>18</v>
      </c>
      <c r="C33" s="6">
        <v>22</v>
      </c>
      <c r="D33" s="6" t="s">
        <v>0</v>
      </c>
      <c r="E33" s="5">
        <f t="shared" si="0"/>
        <v>-7.4637582727614393E-2</v>
      </c>
      <c r="F33" s="88">
        <v>25</v>
      </c>
      <c r="G33" s="5">
        <f t="shared" si="1"/>
        <v>-8.3646527617398103E-2</v>
      </c>
      <c r="H33" s="11" t="s">
        <v>56</v>
      </c>
      <c r="I33" s="5">
        <v>-0.13883710520576401</v>
      </c>
      <c r="J33" s="2">
        <v>30</v>
      </c>
      <c r="K33" s="5">
        <v>-4.3716649877895801E-2</v>
      </c>
      <c r="L33" s="2">
        <v>10</v>
      </c>
      <c r="M33" s="5">
        <v>2.0482872600253801E-2</v>
      </c>
      <c r="N33" s="2">
        <v>7</v>
      </c>
      <c r="O33" s="5">
        <v>-0.110341395074742</v>
      </c>
      <c r="P33" s="5">
        <v>-1.64207914560223E-2</v>
      </c>
      <c r="Q33" s="5">
        <v>1.0274076001321601E-2</v>
      </c>
      <c r="R33" s="3">
        <v>6.5502354276541004</v>
      </c>
      <c r="S33" s="2">
        <v>25</v>
      </c>
      <c r="T33" s="5">
        <v>-2.1184650385473701E-2</v>
      </c>
      <c r="U33" s="2">
        <v>17</v>
      </c>
      <c r="V33" s="5">
        <v>-3.2022289112794201E-3</v>
      </c>
      <c r="W33" s="2">
        <v>15</v>
      </c>
      <c r="X33" s="87">
        <v>0</v>
      </c>
      <c r="Y33" s="86">
        <v>1</v>
      </c>
      <c r="Z33" s="5">
        <v>7.4019490919644507E-2</v>
      </c>
      <c r="AA33" s="4">
        <v>3</v>
      </c>
      <c r="AB33" s="10">
        <v>7.8287489679100188</v>
      </c>
      <c r="AC33" s="86">
        <v>22</v>
      </c>
    </row>
    <row r="34" spans="1:29" x14ac:dyDescent="0.25">
      <c r="C34" s="6"/>
      <c r="D34" s="6"/>
      <c r="E34" s="5"/>
      <c r="F34" s="2"/>
      <c r="G34" s="5"/>
      <c r="H34" s="2"/>
      <c r="I34" s="5"/>
      <c r="J34" s="2"/>
      <c r="K34" s="5"/>
      <c r="L34" s="2"/>
      <c r="M34" s="5"/>
      <c r="N34" s="2"/>
      <c r="O34" s="5"/>
      <c r="P34" s="5"/>
      <c r="Q34" s="5"/>
      <c r="R34" s="2"/>
      <c r="S34" s="3"/>
      <c r="T34" s="2"/>
    </row>
    <row r="35" spans="1:29" x14ac:dyDescent="0.25">
      <c r="C35" s="6"/>
      <c r="D35" s="6"/>
      <c r="E35" s="5"/>
      <c r="F35" s="2"/>
      <c r="G35" s="5"/>
      <c r="H35" s="2"/>
      <c r="I35" s="5"/>
      <c r="J35" s="2"/>
      <c r="K35" s="5"/>
      <c r="L35" s="2"/>
      <c r="M35" s="5"/>
      <c r="N35" s="2"/>
      <c r="O35" s="2"/>
      <c r="P35" s="5"/>
      <c r="Q35" s="5"/>
      <c r="R35" s="5"/>
      <c r="S35" s="2"/>
      <c r="T35" s="3"/>
    </row>
    <row r="36" spans="1:29" x14ac:dyDescent="0.25">
      <c r="C36" s="6"/>
      <c r="D36" s="6"/>
      <c r="E36" s="5"/>
      <c r="F36" s="2"/>
      <c r="G36" s="5"/>
      <c r="H36" s="2"/>
      <c r="I36" s="5"/>
      <c r="J36" s="2"/>
      <c r="K36" s="5"/>
      <c r="L36" s="2"/>
      <c r="M36" s="5"/>
      <c r="N36" s="2"/>
      <c r="O36" s="2"/>
      <c r="P36" s="5"/>
      <c r="Q36" s="5"/>
      <c r="R36" s="5"/>
      <c r="S36" s="2"/>
      <c r="T36" s="3"/>
    </row>
    <row r="37" spans="1:29" x14ac:dyDescent="0.25">
      <c r="C37" s="6"/>
      <c r="D37" s="6"/>
      <c r="E37" s="5"/>
      <c r="F37" s="2"/>
      <c r="G37" s="5"/>
      <c r="H37" s="2"/>
      <c r="I37" s="5"/>
      <c r="J37" s="2"/>
      <c r="K37" s="5"/>
      <c r="L37" s="2"/>
      <c r="M37" s="5"/>
      <c r="N37" s="2"/>
      <c r="O37" s="2"/>
      <c r="P37" s="5"/>
      <c r="Q37" s="5"/>
      <c r="R37" s="5"/>
      <c r="S37" s="2"/>
      <c r="T37" s="3"/>
    </row>
    <row r="38" spans="1:29" x14ac:dyDescent="0.25">
      <c r="T38" s="8"/>
    </row>
    <row r="39" spans="1:29" x14ac:dyDescent="0.25">
      <c r="T39" s="3"/>
    </row>
    <row r="40" spans="1:29" x14ac:dyDescent="0.25">
      <c r="T40" s="3"/>
    </row>
    <row r="41" spans="1:29" x14ac:dyDescent="0.25">
      <c r="T41" s="3"/>
    </row>
    <row r="42" spans="1:29" x14ac:dyDescent="0.25">
      <c r="T42" s="3"/>
    </row>
    <row r="43" spans="1:29" x14ac:dyDescent="0.25">
      <c r="T43" s="3"/>
    </row>
    <row r="44" spans="1:29" x14ac:dyDescent="0.25">
      <c r="T44" s="3"/>
    </row>
    <row r="45" spans="1:29" x14ac:dyDescent="0.25">
      <c r="T45" s="3"/>
    </row>
    <row r="46" spans="1:29" x14ac:dyDescent="0.25">
      <c r="T46" s="3"/>
    </row>
    <row r="47" spans="1:29" x14ac:dyDescent="0.25">
      <c r="T47" s="3"/>
    </row>
    <row r="48" spans="1:29" x14ac:dyDescent="0.25">
      <c r="T48" s="3"/>
    </row>
    <row r="49" spans="20:20" x14ac:dyDescent="0.25">
      <c r="T49" s="3"/>
    </row>
    <row r="50" spans="20:20" x14ac:dyDescent="0.25">
      <c r="T50" s="3"/>
    </row>
    <row r="51" spans="20:20" x14ac:dyDescent="0.25">
      <c r="T51" s="3"/>
    </row>
    <row r="52" spans="20:20" x14ac:dyDescent="0.25">
      <c r="T52" s="3"/>
    </row>
    <row r="53" spans="20:20" x14ac:dyDescent="0.25">
      <c r="T53" s="3"/>
    </row>
    <row r="54" spans="20:20" x14ac:dyDescent="0.25">
      <c r="T54" s="3"/>
    </row>
    <row r="55" spans="20:20" x14ac:dyDescent="0.25">
      <c r="T55" s="3"/>
    </row>
    <row r="56" spans="20:20" x14ac:dyDescent="0.25">
      <c r="T56" s="3"/>
    </row>
    <row r="57" spans="20:20" x14ac:dyDescent="0.25">
      <c r="T57" s="3"/>
    </row>
    <row r="58" spans="20:20" x14ac:dyDescent="0.25">
      <c r="T58" s="3"/>
    </row>
    <row r="59" spans="20:20" x14ac:dyDescent="0.25">
      <c r="T59" s="3"/>
    </row>
    <row r="60" spans="20:20" x14ac:dyDescent="0.25">
      <c r="T60" s="3"/>
    </row>
    <row r="61" spans="20:20" x14ac:dyDescent="0.25">
      <c r="T61" s="3"/>
    </row>
    <row r="62" spans="20:20" x14ac:dyDescent="0.25">
      <c r="T62" s="3"/>
    </row>
    <row r="63" spans="20:20" x14ac:dyDescent="0.25">
      <c r="T63" s="3"/>
    </row>
    <row r="64" spans="20:20" x14ac:dyDescent="0.25">
      <c r="T64" s="3"/>
    </row>
    <row r="65" spans="3:20" x14ac:dyDescent="0.25">
      <c r="T65" s="3"/>
    </row>
    <row r="66" spans="3:20" x14ac:dyDescent="0.25">
      <c r="T66" s="3"/>
    </row>
    <row r="67" spans="3:20" x14ac:dyDescent="0.25">
      <c r="T67" s="3"/>
    </row>
    <row r="68" spans="3:20" x14ac:dyDescent="0.25">
      <c r="T68" s="3"/>
    </row>
    <row r="69" spans="3:20" x14ac:dyDescent="0.25">
      <c r="T69" s="3"/>
    </row>
    <row r="70" spans="3:20" x14ac:dyDescent="0.25">
      <c r="T70" s="3"/>
    </row>
    <row r="71" spans="3:20" x14ac:dyDescent="0.25">
      <c r="C71" s="6"/>
      <c r="D71" s="6"/>
      <c r="E71" s="5"/>
      <c r="F71" s="2"/>
      <c r="G71" s="5"/>
      <c r="H71" s="2"/>
      <c r="I71" s="5"/>
      <c r="J71" s="2"/>
      <c r="K71" s="5"/>
      <c r="L71" s="2"/>
      <c r="M71" s="5"/>
      <c r="N71" s="2"/>
      <c r="O71" s="2"/>
      <c r="P71" s="5"/>
      <c r="Q71" s="5"/>
      <c r="R71" s="5"/>
      <c r="S71" s="2"/>
      <c r="T71" s="3"/>
    </row>
    <row r="72" spans="3:20" x14ac:dyDescent="0.25">
      <c r="C72" s="6"/>
      <c r="D72" s="6"/>
      <c r="E72" s="5"/>
      <c r="F72" s="2"/>
      <c r="G72" s="5"/>
      <c r="H72" s="2"/>
      <c r="I72" s="5"/>
      <c r="J72" s="2"/>
      <c r="K72" s="5"/>
      <c r="L72" s="2"/>
      <c r="M72" s="5"/>
      <c r="N72" s="2"/>
      <c r="O72" s="2"/>
      <c r="P72" s="5"/>
      <c r="Q72" s="5"/>
      <c r="R72" s="5"/>
      <c r="S72" s="2"/>
      <c r="T72" s="3"/>
    </row>
    <row r="73" spans="3:20" x14ac:dyDescent="0.25">
      <c r="T73" s="8"/>
    </row>
    <row r="74" spans="3:20" x14ac:dyDescent="0.25">
      <c r="T74" s="3"/>
    </row>
    <row r="75" spans="3:20" x14ac:dyDescent="0.25">
      <c r="T75" s="3"/>
    </row>
    <row r="76" spans="3:20" x14ac:dyDescent="0.25">
      <c r="T76" s="3"/>
    </row>
    <row r="77" spans="3:20" x14ac:dyDescent="0.25">
      <c r="T77" s="3"/>
    </row>
    <row r="78" spans="3:20" x14ac:dyDescent="0.25">
      <c r="T78" s="3"/>
    </row>
    <row r="79" spans="3:20" x14ac:dyDescent="0.25">
      <c r="T79" s="3"/>
    </row>
    <row r="80" spans="3:20" x14ac:dyDescent="0.25">
      <c r="T80" s="3"/>
    </row>
    <row r="81" spans="20:20" x14ac:dyDescent="0.25">
      <c r="T81" s="3"/>
    </row>
    <row r="82" spans="20:20" x14ac:dyDescent="0.25">
      <c r="T82" s="3"/>
    </row>
    <row r="83" spans="20:20" x14ac:dyDescent="0.25">
      <c r="T83" s="3"/>
    </row>
    <row r="84" spans="20:20" x14ac:dyDescent="0.25">
      <c r="T84" s="3"/>
    </row>
    <row r="85" spans="20:20" x14ac:dyDescent="0.25">
      <c r="T85" s="3"/>
    </row>
    <row r="86" spans="20:20" x14ac:dyDescent="0.25">
      <c r="T86" s="3"/>
    </row>
    <row r="87" spans="20:20" x14ac:dyDescent="0.25">
      <c r="T87" s="3"/>
    </row>
    <row r="88" spans="20:20" x14ac:dyDescent="0.25">
      <c r="T88" s="3"/>
    </row>
    <row r="89" spans="20:20" x14ac:dyDescent="0.25">
      <c r="T89" s="3"/>
    </row>
    <row r="90" spans="20:20" x14ac:dyDescent="0.25">
      <c r="T90" s="3"/>
    </row>
    <row r="91" spans="20:20" x14ac:dyDescent="0.25">
      <c r="T91" s="3"/>
    </row>
    <row r="92" spans="20:20" x14ac:dyDescent="0.25">
      <c r="T92" s="3"/>
    </row>
    <row r="93" spans="20:20" x14ac:dyDescent="0.25">
      <c r="T93" s="3"/>
    </row>
    <row r="94" spans="20:20" x14ac:dyDescent="0.25">
      <c r="T94" s="3"/>
    </row>
    <row r="95" spans="20:20" x14ac:dyDescent="0.25">
      <c r="T95" s="3"/>
    </row>
    <row r="96" spans="20:20" x14ac:dyDescent="0.25">
      <c r="T96" s="3"/>
    </row>
    <row r="97" spans="3:20" x14ac:dyDescent="0.25">
      <c r="T97" s="3"/>
    </row>
    <row r="98" spans="3:20" x14ac:dyDescent="0.25">
      <c r="T98" s="3"/>
    </row>
    <row r="99" spans="3:20" x14ac:dyDescent="0.25">
      <c r="T99" s="3"/>
    </row>
    <row r="100" spans="3:20" x14ac:dyDescent="0.25">
      <c r="T100" s="3"/>
    </row>
    <row r="101" spans="3:20" x14ac:dyDescent="0.25">
      <c r="T101" s="3"/>
    </row>
    <row r="102" spans="3:20" x14ac:dyDescent="0.25">
      <c r="T102" s="3"/>
    </row>
    <row r="103" spans="3:20" x14ac:dyDescent="0.25">
      <c r="T103" s="3"/>
    </row>
    <row r="104" spans="3:20" x14ac:dyDescent="0.25">
      <c r="T104" s="3"/>
    </row>
    <row r="105" spans="3:20" x14ac:dyDescent="0.25">
      <c r="T105" s="3"/>
    </row>
    <row r="106" spans="3:20" x14ac:dyDescent="0.25">
      <c r="C106" s="6"/>
      <c r="D106" s="6"/>
      <c r="E106" s="5"/>
      <c r="F106" s="2"/>
      <c r="G106" s="5"/>
      <c r="H106" s="2"/>
      <c r="I106" s="5"/>
      <c r="J106" s="2"/>
      <c r="K106" s="5"/>
      <c r="L106" s="2"/>
      <c r="M106" s="5"/>
      <c r="N106" s="2"/>
      <c r="O106" s="2"/>
      <c r="P106" s="5"/>
      <c r="Q106" s="5"/>
      <c r="R106" s="5"/>
      <c r="S106" s="2"/>
      <c r="T106" s="3"/>
    </row>
    <row r="107" spans="3:20" x14ac:dyDescent="0.25">
      <c r="C107" s="6"/>
      <c r="D107" s="6"/>
      <c r="E107" s="5"/>
      <c r="F107" s="2"/>
      <c r="G107" s="5"/>
      <c r="H107" s="2"/>
      <c r="I107" s="5"/>
      <c r="J107" s="2"/>
      <c r="K107" s="5"/>
      <c r="L107" s="2"/>
      <c r="M107" s="5"/>
      <c r="N107" s="2"/>
      <c r="O107" s="2"/>
      <c r="P107" s="5"/>
      <c r="Q107" s="5"/>
      <c r="R107" s="5"/>
      <c r="S107" s="2"/>
      <c r="T107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1AE9-E743-4DD8-86B0-22B8BF4512C8}">
  <dimension ref="A1:U285"/>
  <sheetViews>
    <sheetView tabSelected="1" zoomScale="80" zoomScaleNormal="80" workbookViewId="0">
      <pane xSplit="6" ySplit="1" topLeftCell="G2" activePane="bottomRight" state="frozen"/>
      <selection activeCell="A271" sqref="A271:X285"/>
      <selection pane="topRight" activeCell="A271" sqref="A271:X285"/>
      <selection pane="bottomLeft" activeCell="A271" sqref="A271:X285"/>
      <selection pane="bottomRight" activeCell="A273" sqref="A273:U285"/>
    </sheetView>
  </sheetViews>
  <sheetFormatPr defaultRowHeight="13.2" x14ac:dyDescent="0.25"/>
  <cols>
    <col min="1" max="1" width="8.88671875" style="1"/>
    <col min="2" max="2" width="5.6640625" style="1" bestFit="1" customWidth="1"/>
    <col min="3" max="3" width="6.44140625" style="1" bestFit="1" customWidth="1"/>
    <col min="4" max="4" width="7.5546875" style="1" bestFit="1" customWidth="1"/>
    <col min="5" max="5" width="6.44140625" style="1" bestFit="1" customWidth="1"/>
    <col min="6" max="6" width="6.44140625" style="1" customWidth="1"/>
    <col min="7" max="16384" width="8.88671875" style="1"/>
  </cols>
  <sheetData>
    <row r="1" spans="1:21" ht="39.6" x14ac:dyDescent="0.25">
      <c r="A1" s="76" t="s">
        <v>283</v>
      </c>
      <c r="B1" s="77" t="s">
        <v>284</v>
      </c>
      <c r="C1" s="77" t="s">
        <v>237</v>
      </c>
      <c r="D1" s="77" t="s">
        <v>285</v>
      </c>
      <c r="E1" s="77" t="s">
        <v>286</v>
      </c>
      <c r="F1" s="77" t="s">
        <v>287</v>
      </c>
      <c r="G1" s="77" t="s">
        <v>288</v>
      </c>
      <c r="H1" s="77" t="s">
        <v>289</v>
      </c>
      <c r="I1" s="77" t="s">
        <v>290</v>
      </c>
      <c r="J1" s="77" t="s">
        <v>291</v>
      </c>
      <c r="K1" s="77" t="s">
        <v>292</v>
      </c>
      <c r="L1" s="77" t="s">
        <v>293</v>
      </c>
      <c r="M1" s="77" t="s">
        <v>294</v>
      </c>
      <c r="N1" s="77" t="s">
        <v>295</v>
      </c>
      <c r="O1" s="77" t="s">
        <v>296</v>
      </c>
      <c r="P1" s="77" t="s">
        <v>297</v>
      </c>
      <c r="Q1" s="77" t="s">
        <v>298</v>
      </c>
      <c r="R1" s="77" t="s">
        <v>299</v>
      </c>
      <c r="S1" s="78" t="s">
        <v>300</v>
      </c>
      <c r="T1" s="78" t="s">
        <v>301</v>
      </c>
      <c r="U1" s="78" t="s">
        <v>302</v>
      </c>
    </row>
    <row r="2" spans="1:21" x14ac:dyDescent="0.25">
      <c r="A2" s="1">
        <v>1</v>
      </c>
      <c r="B2" s="1">
        <v>2022</v>
      </c>
      <c r="C2" s="79" t="s">
        <v>31</v>
      </c>
      <c r="D2" s="1" t="s">
        <v>16</v>
      </c>
      <c r="E2" s="1">
        <v>1</v>
      </c>
      <c r="F2" s="1">
        <v>0</v>
      </c>
      <c r="G2" s="80">
        <v>-1.6905298760993732E-2</v>
      </c>
      <c r="H2" s="80">
        <v>-0.21287156908550336</v>
      </c>
      <c r="I2" s="81">
        <v>0.43736225267947942</v>
      </c>
      <c r="J2" s="81">
        <v>-5.0047530244509914E-3</v>
      </c>
      <c r="K2" s="80">
        <v>0.79720651370105944</v>
      </c>
      <c r="L2" s="80">
        <v>-9.5850354998617021E-2</v>
      </c>
      <c r="M2" s="81">
        <v>-0.20710239496088412</v>
      </c>
      <c r="N2" s="81">
        <v>-5.6203333111399828E-2</v>
      </c>
      <c r="O2" s="1">
        <v>62</v>
      </c>
      <c r="P2" s="1">
        <v>66</v>
      </c>
      <c r="Q2" s="1">
        <v>7</v>
      </c>
      <c r="R2" s="1">
        <v>3</v>
      </c>
      <c r="S2" s="82">
        <f t="shared" ref="S2:S65" si="0">1/(1+EXP(-1*(5.6206*MAX(-1,MIN(1,(G2-K2)))+2.9454*MAX(-1,MIN(1,(H2-L2)))+4.7586*(J2-N2)-0.1598*(Q2-R2)+0.0334*(O2-P2)-0.033)))</f>
        <v>4.1411270283000174E-3</v>
      </c>
      <c r="T2" s="82">
        <f t="shared" ref="T2:T65" si="1">1/(1+EXP(-1*(-9.9887*MAX(-1,MIN(1,(I2-M2)))+4.5256*(J2-N2)-0.1627*(Q2-R2)+0.0368*(O2-P2)-0.0716)))</f>
        <v>8.4505812395205162E-4</v>
      </c>
      <c r="U2" s="82">
        <f t="shared" ref="U2:U65" si="2">AVERAGE(T2,T2,S2)</f>
        <v>1.9437477587347068E-3</v>
      </c>
    </row>
    <row r="3" spans="1:21" x14ac:dyDescent="0.25">
      <c r="A3" s="1">
        <v>2</v>
      </c>
      <c r="B3" s="1">
        <v>2022</v>
      </c>
      <c r="C3" s="79" t="s">
        <v>30</v>
      </c>
      <c r="D3" s="1" t="s">
        <v>9</v>
      </c>
      <c r="E3" s="1">
        <v>1</v>
      </c>
      <c r="F3" s="1">
        <v>0</v>
      </c>
      <c r="G3" s="80">
        <v>0.32605536564956478</v>
      </c>
      <c r="H3" s="80">
        <v>0.30319899921033494</v>
      </c>
      <c r="I3" s="81">
        <v>6.1478407423480333E-2</v>
      </c>
      <c r="J3" s="81">
        <v>8.0584444672440775E-2</v>
      </c>
      <c r="K3" s="80">
        <v>-8.3557372830464785E-2</v>
      </c>
      <c r="L3" s="80">
        <v>0.47637961160950815</v>
      </c>
      <c r="M3" s="81">
        <v>0.26820110702764577</v>
      </c>
      <c r="N3" s="81">
        <v>-6.7309179349238496E-2</v>
      </c>
      <c r="O3" s="1">
        <v>70</v>
      </c>
      <c r="P3" s="1">
        <v>55</v>
      </c>
      <c r="Q3" s="1">
        <v>10</v>
      </c>
      <c r="R3" s="1">
        <v>9</v>
      </c>
      <c r="S3" s="82">
        <f t="shared" si="0"/>
        <v>0.94289965895755634</v>
      </c>
      <c r="T3" s="82">
        <f t="shared" si="1"/>
        <v>0.95486441575904435</v>
      </c>
      <c r="U3" s="82">
        <f t="shared" si="2"/>
        <v>0.95087616349188175</v>
      </c>
    </row>
    <row r="4" spans="1:21" x14ac:dyDescent="0.25">
      <c r="A4" s="1">
        <v>3</v>
      </c>
      <c r="B4" s="1">
        <v>2022</v>
      </c>
      <c r="C4" s="79" t="s">
        <v>27</v>
      </c>
      <c r="D4" s="1" t="s">
        <v>24</v>
      </c>
      <c r="E4" s="1">
        <v>1</v>
      </c>
      <c r="F4" s="1">
        <v>0</v>
      </c>
      <c r="G4" s="80">
        <v>-9.8857656150119003E-2</v>
      </c>
      <c r="H4" s="80">
        <v>7.2389825355050619E-2</v>
      </c>
      <c r="I4" s="81">
        <v>9.4608502639714778E-2</v>
      </c>
      <c r="J4" s="81">
        <v>-1.4854037790918061E-2</v>
      </c>
      <c r="K4" s="80">
        <v>-2.8825185351578075E-2</v>
      </c>
      <c r="L4" s="80">
        <v>0.28439017816531437</v>
      </c>
      <c r="M4" s="81">
        <v>-0.22705249373486702</v>
      </c>
      <c r="N4" s="81">
        <v>4.1606193098888154E-2</v>
      </c>
      <c r="O4" s="1">
        <v>49</v>
      </c>
      <c r="P4" s="1">
        <v>72</v>
      </c>
      <c r="Q4" s="1">
        <v>8</v>
      </c>
      <c r="R4" s="1">
        <v>9</v>
      </c>
      <c r="S4" s="82">
        <f t="shared" si="0"/>
        <v>0.12695859213961019</v>
      </c>
      <c r="T4" s="82">
        <f t="shared" si="1"/>
        <v>1.4431694847514252E-2</v>
      </c>
      <c r="U4" s="82">
        <f t="shared" si="2"/>
        <v>5.194066061154623E-2</v>
      </c>
    </row>
    <row r="5" spans="1:21" x14ac:dyDescent="0.25">
      <c r="A5" s="1">
        <v>4</v>
      </c>
      <c r="B5" s="1">
        <v>2022</v>
      </c>
      <c r="C5" s="79" t="s">
        <v>26</v>
      </c>
      <c r="D5" s="1" t="s">
        <v>3</v>
      </c>
      <c r="E5" s="1">
        <v>1</v>
      </c>
      <c r="F5" s="1">
        <v>1</v>
      </c>
      <c r="G5" s="80">
        <v>-0.10526653439881685</v>
      </c>
      <c r="H5" s="80">
        <v>-0.32273759862302137</v>
      </c>
      <c r="I5" s="81">
        <v>-0.24953209247780003</v>
      </c>
      <c r="J5" s="81">
        <v>-9.5035450633195753E-2</v>
      </c>
      <c r="K5" s="80">
        <v>-0.30132676461335228</v>
      </c>
      <c r="L5" s="80">
        <v>1.241832361552778E-2</v>
      </c>
      <c r="M5" s="81">
        <v>-0.24699215010984862</v>
      </c>
      <c r="N5" s="81">
        <v>9.5215939542869082E-3</v>
      </c>
      <c r="O5" s="1">
        <v>53</v>
      </c>
      <c r="P5" s="1">
        <v>67</v>
      </c>
      <c r="Q5" s="1">
        <v>4</v>
      </c>
      <c r="R5" s="1">
        <v>13</v>
      </c>
      <c r="S5" s="82">
        <f t="shared" si="0"/>
        <v>0.63526304257588773</v>
      </c>
      <c r="T5" s="82">
        <f t="shared" si="1"/>
        <v>0.60579901073732523</v>
      </c>
      <c r="U5" s="82">
        <f t="shared" si="2"/>
        <v>0.61562035468351273</v>
      </c>
    </row>
    <row r="6" spans="1:21" x14ac:dyDescent="0.25">
      <c r="A6" s="1">
        <v>5</v>
      </c>
      <c r="B6" s="1">
        <v>2022</v>
      </c>
      <c r="C6" s="79" t="s">
        <v>25</v>
      </c>
      <c r="D6" s="1" t="s">
        <v>5</v>
      </c>
      <c r="E6" s="1">
        <v>1</v>
      </c>
      <c r="F6" s="1">
        <v>0</v>
      </c>
      <c r="G6" s="80">
        <v>-0.17971914584358731</v>
      </c>
      <c r="H6" s="80">
        <v>-0.45653286178424285</v>
      </c>
      <c r="I6" s="81">
        <v>-0.22485120677140616</v>
      </c>
      <c r="J6" s="81">
        <v>-8.1472502532019389E-2</v>
      </c>
      <c r="K6" s="80">
        <v>-0.10865433421337052</v>
      </c>
      <c r="L6" s="80">
        <v>-0.41122860655102161</v>
      </c>
      <c r="M6" s="81">
        <v>-0.2776963948765907</v>
      </c>
      <c r="N6" s="81">
        <v>2.1079845792280064E-2</v>
      </c>
      <c r="O6" s="1">
        <v>94</v>
      </c>
      <c r="P6" s="1">
        <v>59</v>
      </c>
      <c r="Q6" s="1">
        <v>5</v>
      </c>
      <c r="R6" s="1">
        <v>9</v>
      </c>
      <c r="S6" s="82">
        <f t="shared" si="0"/>
        <v>0.68012109516369401</v>
      </c>
      <c r="T6" s="82">
        <f t="shared" si="1"/>
        <v>0.70583369134970886</v>
      </c>
      <c r="U6" s="82">
        <f t="shared" si="2"/>
        <v>0.69726282595437061</v>
      </c>
    </row>
    <row r="7" spans="1:21" x14ac:dyDescent="0.25">
      <c r="A7" s="1">
        <v>6</v>
      </c>
      <c r="B7" s="1">
        <v>2022</v>
      </c>
      <c r="C7" s="79" t="s">
        <v>23</v>
      </c>
      <c r="D7" s="1" t="s">
        <v>2</v>
      </c>
      <c r="E7" s="1">
        <v>1</v>
      </c>
      <c r="F7" s="1">
        <v>0</v>
      </c>
      <c r="G7" s="80">
        <v>-0.71066682425630412</v>
      </c>
      <c r="H7" s="80">
        <v>-6.9972073074633517E-2</v>
      </c>
      <c r="I7" s="81">
        <v>8.6706882644501226E-3</v>
      </c>
      <c r="J7" s="81">
        <v>-2.2353395510152127E-2</v>
      </c>
      <c r="K7" s="80">
        <v>8.666539184407869E-2</v>
      </c>
      <c r="L7" s="80">
        <v>-5.3773036187241907E-3</v>
      </c>
      <c r="M7" s="81">
        <v>-0.49321447761656345</v>
      </c>
      <c r="N7" s="81">
        <v>-2.3317320443238362E-2</v>
      </c>
      <c r="O7" s="1">
        <v>63</v>
      </c>
      <c r="P7" s="1">
        <v>60</v>
      </c>
      <c r="Q7" s="1">
        <v>10</v>
      </c>
      <c r="R7" s="1">
        <v>5</v>
      </c>
      <c r="S7" s="82">
        <f t="shared" si="0"/>
        <v>4.5009487858234613E-3</v>
      </c>
      <c r="T7" s="82">
        <f t="shared" si="1"/>
        <v>3.0684241383286707E-3</v>
      </c>
      <c r="U7" s="82">
        <f t="shared" si="2"/>
        <v>3.5459323541602674E-3</v>
      </c>
    </row>
    <row r="8" spans="1:21" x14ac:dyDescent="0.25">
      <c r="A8" s="1">
        <v>7</v>
      </c>
      <c r="B8" s="1">
        <v>2022</v>
      </c>
      <c r="C8" s="79" t="s">
        <v>21</v>
      </c>
      <c r="D8" s="1" t="s">
        <v>6</v>
      </c>
      <c r="E8" s="1">
        <v>1</v>
      </c>
      <c r="F8" s="1">
        <v>0</v>
      </c>
      <c r="G8" s="80">
        <v>-3.8320492539585985E-2</v>
      </c>
      <c r="H8" s="80">
        <v>0.35578378711152142</v>
      </c>
      <c r="I8" s="81">
        <v>0.25025537573752654</v>
      </c>
      <c r="J8" s="81">
        <v>-2.5402368841657633E-4</v>
      </c>
      <c r="K8" s="80">
        <v>0.2475956616900557</v>
      </c>
      <c r="L8" s="80">
        <v>0.38266992225182489</v>
      </c>
      <c r="M8" s="81">
        <v>-5.4119772479667649E-2</v>
      </c>
      <c r="N8" s="81">
        <v>-4.1090808158530806E-2</v>
      </c>
      <c r="O8" s="1">
        <v>65</v>
      </c>
      <c r="P8" s="1">
        <v>71</v>
      </c>
      <c r="Q8" s="1">
        <v>9</v>
      </c>
      <c r="R8" s="1">
        <v>11</v>
      </c>
      <c r="S8" s="82">
        <f t="shared" si="0"/>
        <v>0.19691556321816897</v>
      </c>
      <c r="T8" s="82">
        <f t="shared" si="1"/>
        <v>5.6120301561430566E-2</v>
      </c>
      <c r="U8" s="82">
        <f t="shared" si="2"/>
        <v>0.10305205544701003</v>
      </c>
    </row>
    <row r="9" spans="1:21" x14ac:dyDescent="0.25">
      <c r="A9" s="1">
        <v>8</v>
      </c>
      <c r="B9" s="1">
        <v>2022</v>
      </c>
      <c r="C9" s="79" t="s">
        <v>19</v>
      </c>
      <c r="D9" s="1" t="s">
        <v>18</v>
      </c>
      <c r="E9" s="1">
        <v>1</v>
      </c>
      <c r="F9" s="1">
        <v>0.5</v>
      </c>
      <c r="G9" s="80">
        <v>0.27011172525702715</v>
      </c>
      <c r="H9" s="80">
        <v>-0.38746105209210796</v>
      </c>
      <c r="I9" s="81">
        <v>-5.5580278562022946E-2</v>
      </c>
      <c r="J9" s="81">
        <v>9.0771126695191356E-2</v>
      </c>
      <c r="K9" s="80">
        <v>-5.4283903575512167E-2</v>
      </c>
      <c r="L9" s="80">
        <v>4.4246949043924393E-2</v>
      </c>
      <c r="M9" s="81">
        <v>-2.1309423417252792E-2</v>
      </c>
      <c r="N9" s="81">
        <v>-0.11977686095128655</v>
      </c>
      <c r="O9" s="1">
        <v>67</v>
      </c>
      <c r="P9" s="1">
        <v>90</v>
      </c>
      <c r="Q9" s="1">
        <v>8</v>
      </c>
      <c r="R9" s="1">
        <v>7</v>
      </c>
      <c r="S9" s="82">
        <f t="shared" si="0"/>
        <v>0.64397500607913871</v>
      </c>
      <c r="T9" s="82">
        <f t="shared" si="1"/>
        <v>0.5534147141161827</v>
      </c>
      <c r="U9" s="82">
        <f t="shared" si="2"/>
        <v>0.58360147810383467</v>
      </c>
    </row>
    <row r="10" spans="1:21" x14ac:dyDescent="0.25">
      <c r="A10" s="1">
        <v>9</v>
      </c>
      <c r="B10" s="1">
        <v>2022</v>
      </c>
      <c r="C10" s="79" t="s">
        <v>15</v>
      </c>
      <c r="D10" s="1" t="s">
        <v>13</v>
      </c>
      <c r="E10" s="1">
        <v>1</v>
      </c>
      <c r="F10" s="1">
        <v>1</v>
      </c>
      <c r="G10" s="80">
        <v>0.58814191216406353</v>
      </c>
      <c r="H10" s="80">
        <v>-0.3410978078901804</v>
      </c>
      <c r="I10" s="81">
        <v>-0.35877649316271615</v>
      </c>
      <c r="J10" s="81">
        <v>-3.991316268891331E-2</v>
      </c>
      <c r="K10" s="80">
        <v>-0.33281252380206255</v>
      </c>
      <c r="L10" s="80">
        <v>-8.6248181548423383E-2</v>
      </c>
      <c r="M10" s="81">
        <v>0.10470308902288546</v>
      </c>
      <c r="N10" s="81">
        <v>2.7509961730402634E-2</v>
      </c>
      <c r="O10" s="1">
        <v>63</v>
      </c>
      <c r="P10" s="1">
        <v>56</v>
      </c>
      <c r="Q10" s="1">
        <v>5</v>
      </c>
      <c r="R10" s="1">
        <v>4</v>
      </c>
      <c r="S10" s="82">
        <f t="shared" si="0"/>
        <v>0.98441659688887684</v>
      </c>
      <c r="T10" s="82">
        <f t="shared" si="1"/>
        <v>0.98722904233079345</v>
      </c>
      <c r="U10" s="82">
        <f t="shared" si="2"/>
        <v>0.98629156051682132</v>
      </c>
    </row>
    <row r="11" spans="1:21" x14ac:dyDescent="0.25">
      <c r="A11" s="1">
        <v>10</v>
      </c>
      <c r="B11" s="1">
        <v>2022</v>
      </c>
      <c r="C11" s="79" t="s">
        <v>14</v>
      </c>
      <c r="D11" s="1" t="s">
        <v>28</v>
      </c>
      <c r="E11" s="1">
        <v>1</v>
      </c>
      <c r="F11" s="1">
        <v>0</v>
      </c>
      <c r="G11" s="80">
        <v>-0.52253043002273147</v>
      </c>
      <c r="H11" s="80">
        <v>-0.60329742587407043</v>
      </c>
      <c r="I11" s="81">
        <v>0.23122080747055992</v>
      </c>
      <c r="J11" s="81">
        <v>-2.2957317763911331E-2</v>
      </c>
      <c r="K11" s="80">
        <v>0.5771365548435976</v>
      </c>
      <c r="L11" s="80">
        <v>-0.39536081834092024</v>
      </c>
      <c r="M11" s="81">
        <v>-0.55060729654553253</v>
      </c>
      <c r="N11" s="81">
        <v>4.526813328830042E-2</v>
      </c>
      <c r="O11" s="1">
        <v>66</v>
      </c>
      <c r="P11" s="1">
        <v>57</v>
      </c>
      <c r="Q11" s="1">
        <v>4</v>
      </c>
      <c r="R11" s="1">
        <v>5</v>
      </c>
      <c r="S11" s="82">
        <f t="shared" si="0"/>
        <v>2.1711731210228027E-3</v>
      </c>
      <c r="T11" s="82">
        <f t="shared" si="1"/>
        <v>4.5447753899871416E-4</v>
      </c>
      <c r="U11" s="82">
        <f t="shared" si="2"/>
        <v>1.0267093996734103E-3</v>
      </c>
    </row>
    <row r="12" spans="1:21" x14ac:dyDescent="0.25">
      <c r="A12" s="1">
        <v>11</v>
      </c>
      <c r="B12" s="1">
        <v>2022</v>
      </c>
      <c r="C12" s="79" t="s">
        <v>12</v>
      </c>
      <c r="D12" s="1" t="s">
        <v>10</v>
      </c>
      <c r="E12" s="1">
        <v>1</v>
      </c>
      <c r="F12" s="1">
        <v>1</v>
      </c>
      <c r="G12" s="80">
        <v>0.14802181165141537</v>
      </c>
      <c r="H12" s="80">
        <v>-0.16033253068359132</v>
      </c>
      <c r="I12" s="81">
        <v>-0.26106668545525685</v>
      </c>
      <c r="J12" s="81">
        <v>2.2466367451114234E-2</v>
      </c>
      <c r="K12" s="80">
        <v>-0.13910414789492945</v>
      </c>
      <c r="L12" s="80">
        <v>-0.14779924667036162</v>
      </c>
      <c r="M12" s="81">
        <v>-6.4556273952304129E-3</v>
      </c>
      <c r="N12" s="81">
        <v>2.7073414365716787E-2</v>
      </c>
      <c r="O12" s="1">
        <v>57</v>
      </c>
      <c r="P12" s="1">
        <v>53</v>
      </c>
      <c r="Q12" s="1">
        <v>5</v>
      </c>
      <c r="R12" s="1">
        <v>5</v>
      </c>
      <c r="S12" s="82">
        <f t="shared" si="0"/>
        <v>0.83964398534446583</v>
      </c>
      <c r="T12" s="82">
        <f t="shared" si="1"/>
        <v>0.93073170923315895</v>
      </c>
      <c r="U12" s="82">
        <f t="shared" si="2"/>
        <v>0.90036913460359458</v>
      </c>
    </row>
    <row r="13" spans="1:21" x14ac:dyDescent="0.25">
      <c r="A13" s="1">
        <v>12</v>
      </c>
      <c r="B13" s="1">
        <v>2022</v>
      </c>
      <c r="C13" s="79" t="s">
        <v>11</v>
      </c>
      <c r="D13" s="1" t="s">
        <v>20</v>
      </c>
      <c r="E13" s="1">
        <v>1</v>
      </c>
      <c r="F13" s="1">
        <v>1</v>
      </c>
      <c r="G13" s="80">
        <v>0.38950299238597008</v>
      </c>
      <c r="H13" s="80">
        <v>4.1664462982959824E-2</v>
      </c>
      <c r="I13" s="81">
        <v>-0.15693148666593362</v>
      </c>
      <c r="J13" s="81">
        <v>3.3547700033261012E-2</v>
      </c>
      <c r="K13" s="80">
        <v>-0.39528856361972847</v>
      </c>
      <c r="L13" s="80">
        <v>0.38152202051863671</v>
      </c>
      <c r="M13" s="81">
        <v>0.19887475866528206</v>
      </c>
      <c r="N13" s="81">
        <v>-8.9172971947832844E-3</v>
      </c>
      <c r="O13" s="1">
        <v>61</v>
      </c>
      <c r="P13" s="1">
        <v>59</v>
      </c>
      <c r="Q13" s="1">
        <v>4</v>
      </c>
      <c r="R13" s="1">
        <v>4</v>
      </c>
      <c r="S13" s="82">
        <f t="shared" si="0"/>
        <v>0.97456479837830856</v>
      </c>
      <c r="T13" s="82">
        <f t="shared" si="1"/>
        <v>0.97698266844275772</v>
      </c>
      <c r="U13" s="82">
        <f t="shared" si="2"/>
        <v>0.97617671175460796</v>
      </c>
    </row>
    <row r="14" spans="1:21" x14ac:dyDescent="0.25">
      <c r="A14" s="1">
        <v>13</v>
      </c>
      <c r="B14" s="1">
        <v>2022</v>
      </c>
      <c r="C14" s="79" t="s">
        <v>7</v>
      </c>
      <c r="D14" s="1" t="s">
        <v>29</v>
      </c>
      <c r="E14" s="1">
        <v>1</v>
      </c>
      <c r="F14" s="1">
        <v>0</v>
      </c>
      <c r="G14" s="80">
        <v>-0.39978603360342346</v>
      </c>
      <c r="H14" s="80">
        <v>-0.20569018772974457</v>
      </c>
      <c r="I14" s="81">
        <v>8.9749244537566455E-2</v>
      </c>
      <c r="J14" s="81">
        <v>-9.9388416963231987E-2</v>
      </c>
      <c r="K14" s="80">
        <v>0.48777003507273037</v>
      </c>
      <c r="L14" s="80">
        <v>-0.45309659727990831</v>
      </c>
      <c r="M14" s="81">
        <v>-0.35265939191361534</v>
      </c>
      <c r="N14" s="81">
        <v>3.2181895932855034E-3</v>
      </c>
      <c r="O14" s="1">
        <v>79</v>
      </c>
      <c r="P14" s="1">
        <v>51</v>
      </c>
      <c r="Q14" s="1">
        <v>6</v>
      </c>
      <c r="R14" s="1">
        <v>5</v>
      </c>
      <c r="S14" s="82">
        <f t="shared" si="0"/>
        <v>1.7884919865571485E-2</v>
      </c>
      <c r="T14" s="82">
        <f t="shared" si="1"/>
        <v>1.6506713973729329E-2</v>
      </c>
      <c r="U14" s="82">
        <f t="shared" si="2"/>
        <v>1.6966115937676714E-2</v>
      </c>
    </row>
    <row r="15" spans="1:21" x14ac:dyDescent="0.25">
      <c r="A15" s="1">
        <v>14</v>
      </c>
      <c r="B15" s="1">
        <v>2022</v>
      </c>
      <c r="C15" s="79" t="s">
        <v>4</v>
      </c>
      <c r="D15" s="1" t="s">
        <v>22</v>
      </c>
      <c r="E15" s="1">
        <v>1</v>
      </c>
      <c r="F15" s="1">
        <v>1</v>
      </c>
      <c r="G15" s="80">
        <v>0.24814157923169378</v>
      </c>
      <c r="H15" s="80">
        <v>-0.39890334941000999</v>
      </c>
      <c r="I15" s="81">
        <v>0.14474772115024551</v>
      </c>
      <c r="J15" s="81">
        <v>9.1340348626437681E-2</v>
      </c>
      <c r="K15" s="80">
        <v>0.42338589723269682</v>
      </c>
      <c r="L15" s="80">
        <v>-0.31029857548542716</v>
      </c>
      <c r="M15" s="81">
        <v>-1.7305195434806284E-2</v>
      </c>
      <c r="N15" s="81">
        <v>-6.0750084550828767E-2</v>
      </c>
      <c r="O15" s="1">
        <v>46</v>
      </c>
      <c r="P15" s="1">
        <v>64</v>
      </c>
      <c r="Q15" s="1">
        <v>5</v>
      </c>
      <c r="R15" s="1">
        <v>13</v>
      </c>
      <c r="S15" s="82">
        <f t="shared" si="0"/>
        <v>0.53045794710541849</v>
      </c>
      <c r="T15" s="82">
        <f t="shared" si="1"/>
        <v>0.4102825383120054</v>
      </c>
      <c r="U15" s="82">
        <f t="shared" si="2"/>
        <v>0.45034100790980974</v>
      </c>
    </row>
    <row r="16" spans="1:21" x14ac:dyDescent="0.25">
      <c r="A16" s="1">
        <v>15</v>
      </c>
      <c r="B16" s="1">
        <v>2022</v>
      </c>
      <c r="C16" s="79" t="s">
        <v>1</v>
      </c>
      <c r="D16" s="1" t="s">
        <v>8</v>
      </c>
      <c r="E16" s="1">
        <v>1</v>
      </c>
      <c r="F16" s="1">
        <v>0</v>
      </c>
      <c r="G16" s="80">
        <v>0.64792955358842785</v>
      </c>
      <c r="H16" s="80">
        <v>-0.32696227616544737</v>
      </c>
      <c r="I16" s="81">
        <v>4.3407416829083861E-2</v>
      </c>
      <c r="J16" s="81">
        <v>-6.7257435409606589E-2</v>
      </c>
      <c r="K16" s="80">
        <v>-9.826783003497111E-2</v>
      </c>
      <c r="L16" s="80">
        <v>0.22129124908726869</v>
      </c>
      <c r="M16" s="81">
        <v>0.19424637894896085</v>
      </c>
      <c r="N16" s="81">
        <v>-4.5128922514290556E-2</v>
      </c>
      <c r="O16" s="1">
        <v>59</v>
      </c>
      <c r="P16" s="1">
        <v>58</v>
      </c>
      <c r="Q16" s="1">
        <v>7</v>
      </c>
      <c r="R16" s="1">
        <v>9</v>
      </c>
      <c r="S16" s="82">
        <f t="shared" si="0"/>
        <v>0.94234803502893327</v>
      </c>
      <c r="T16" s="82">
        <f t="shared" si="1"/>
        <v>0.84516087811652163</v>
      </c>
      <c r="U16" s="82">
        <f t="shared" si="2"/>
        <v>0.87755659708732558</v>
      </c>
    </row>
    <row r="17" spans="1:21" x14ac:dyDescent="0.25">
      <c r="A17" s="1">
        <v>16</v>
      </c>
      <c r="B17" s="1">
        <v>2022</v>
      </c>
      <c r="C17" s="79" t="s">
        <v>0</v>
      </c>
      <c r="D17" s="1" t="s">
        <v>17</v>
      </c>
      <c r="E17" s="1">
        <v>1</v>
      </c>
      <c r="F17" s="1">
        <v>1</v>
      </c>
      <c r="G17" s="80">
        <v>0.29486065262061206</v>
      </c>
      <c r="H17" s="80">
        <v>-0.30893332752821101</v>
      </c>
      <c r="I17" s="81">
        <v>0.10499540408547299</v>
      </c>
      <c r="J17" s="81">
        <v>4.7672421115057271E-3</v>
      </c>
      <c r="K17" s="80">
        <v>4.806990549431063E-2</v>
      </c>
      <c r="L17" s="80">
        <v>0.36803217159490614</v>
      </c>
      <c r="M17" s="81">
        <v>3.3022373704986063E-2</v>
      </c>
      <c r="N17" s="81">
        <v>-6.0527464041478726E-2</v>
      </c>
      <c r="O17" s="1">
        <v>67</v>
      </c>
      <c r="P17" s="1">
        <v>62</v>
      </c>
      <c r="Q17" s="1">
        <v>8</v>
      </c>
      <c r="R17" s="1">
        <v>13</v>
      </c>
      <c r="S17" s="82">
        <f t="shared" si="0"/>
        <v>0.65404994019517915</v>
      </c>
      <c r="T17" s="82">
        <f t="shared" si="1"/>
        <v>0.62304213076226056</v>
      </c>
      <c r="U17" s="82">
        <f t="shared" si="2"/>
        <v>0.63337806723990009</v>
      </c>
    </row>
    <row r="18" spans="1:21" x14ac:dyDescent="0.25">
      <c r="A18" s="1">
        <v>17</v>
      </c>
      <c r="B18" s="1">
        <v>2022</v>
      </c>
      <c r="C18" s="79" t="s">
        <v>29</v>
      </c>
      <c r="D18" s="1" t="s">
        <v>12</v>
      </c>
      <c r="E18" s="1">
        <v>2</v>
      </c>
      <c r="F18" s="1">
        <v>0</v>
      </c>
      <c r="G18" s="81">
        <v>1.3242528256930819</v>
      </c>
      <c r="H18" s="81">
        <v>-0.25878031945254343</v>
      </c>
      <c r="I18" s="81">
        <v>0.30122099726284851</v>
      </c>
      <c r="J18" s="81">
        <v>0.22459452195534543</v>
      </c>
      <c r="K18" s="81">
        <v>0.66001768767158553</v>
      </c>
      <c r="L18" s="81">
        <v>-7.441635961029017E-3</v>
      </c>
      <c r="M18" s="81">
        <v>0.43105232865859039</v>
      </c>
      <c r="N18" s="81">
        <v>-0.20752788507649553</v>
      </c>
      <c r="O18" s="1">
        <v>54</v>
      </c>
      <c r="P18" s="1">
        <v>69</v>
      </c>
      <c r="Q18" s="1">
        <v>2</v>
      </c>
      <c r="R18" s="1">
        <v>11</v>
      </c>
      <c r="S18" s="82">
        <f t="shared" si="0"/>
        <v>0.99741026012728362</v>
      </c>
      <c r="T18" s="82">
        <f t="shared" si="1"/>
        <v>0.98358743579802976</v>
      </c>
      <c r="U18" s="82">
        <f t="shared" si="2"/>
        <v>0.98819504390778101</v>
      </c>
    </row>
    <row r="19" spans="1:21" x14ac:dyDescent="0.25">
      <c r="A19" s="1">
        <v>18</v>
      </c>
      <c r="B19" s="1">
        <v>2022</v>
      </c>
      <c r="C19" s="79" t="s">
        <v>28</v>
      </c>
      <c r="D19" s="1" t="s">
        <v>1</v>
      </c>
      <c r="E19" s="1">
        <v>2</v>
      </c>
      <c r="F19" s="1">
        <v>1</v>
      </c>
      <c r="G19" s="81">
        <v>0.59134479760882463</v>
      </c>
      <c r="H19" s="81">
        <v>-0.46295928513165718</v>
      </c>
      <c r="I19" s="81">
        <v>-0.54166167353920192</v>
      </c>
      <c r="J19" s="81">
        <v>0.13542500198698004</v>
      </c>
      <c r="K19" s="81">
        <v>-0.69046407772023166</v>
      </c>
      <c r="L19" s="81">
        <v>-0.40822247853607979</v>
      </c>
      <c r="M19" s="81">
        <v>0.2118525932895946</v>
      </c>
      <c r="N19" s="81">
        <v>-9.2162347528699382E-2</v>
      </c>
      <c r="O19" s="1">
        <v>63</v>
      </c>
      <c r="P19" s="1">
        <v>53</v>
      </c>
      <c r="Q19" s="1">
        <v>12</v>
      </c>
      <c r="R19" s="1">
        <v>9</v>
      </c>
      <c r="S19" s="82">
        <f t="shared" si="0"/>
        <v>0.99828045643907914</v>
      </c>
      <c r="T19" s="82">
        <f t="shared" si="1"/>
        <v>0.99976715327183296</v>
      </c>
      <c r="U19" s="82">
        <f t="shared" si="2"/>
        <v>0.99927158766091495</v>
      </c>
    </row>
    <row r="20" spans="1:21" x14ac:dyDescent="0.25">
      <c r="A20" s="1">
        <v>19</v>
      </c>
      <c r="B20" s="1">
        <v>2022</v>
      </c>
      <c r="C20" s="79" t="s">
        <v>24</v>
      </c>
      <c r="D20" s="1" t="s">
        <v>7</v>
      </c>
      <c r="E20" s="1">
        <v>2</v>
      </c>
      <c r="F20" s="1">
        <v>0</v>
      </c>
      <c r="G20" s="81">
        <v>0.69666824128239535</v>
      </c>
      <c r="H20" s="81">
        <v>0.21262712235015627</v>
      </c>
      <c r="I20" s="81">
        <v>0.12914054553300774</v>
      </c>
      <c r="J20" s="81">
        <v>9.3008931306645375E-3</v>
      </c>
      <c r="K20" s="81">
        <v>0.4315291681967699</v>
      </c>
      <c r="L20" s="81">
        <v>-8.4653269551770577E-2</v>
      </c>
      <c r="M20" s="81">
        <v>0.39568549195271158</v>
      </c>
      <c r="N20" s="81">
        <v>9.1825117179250904E-2</v>
      </c>
      <c r="O20" s="1">
        <v>64</v>
      </c>
      <c r="P20" s="1">
        <v>66</v>
      </c>
      <c r="Q20" s="1">
        <v>6</v>
      </c>
      <c r="R20" s="1">
        <v>9</v>
      </c>
      <c r="S20" s="82">
        <f t="shared" si="0"/>
        <v>0.91315260916615171</v>
      </c>
      <c r="T20" s="82">
        <f t="shared" si="1"/>
        <v>0.93288446836812833</v>
      </c>
      <c r="U20" s="82">
        <f t="shared" si="2"/>
        <v>0.92630718196746942</v>
      </c>
    </row>
    <row r="21" spans="1:21" x14ac:dyDescent="0.25">
      <c r="A21" s="1">
        <v>20</v>
      </c>
      <c r="B21" s="1">
        <v>2022</v>
      </c>
      <c r="C21" s="79" t="s">
        <v>23</v>
      </c>
      <c r="D21" s="1" t="s">
        <v>25</v>
      </c>
      <c r="E21" s="1">
        <v>2</v>
      </c>
      <c r="F21" s="1">
        <v>1</v>
      </c>
      <c r="G21" s="81">
        <v>0.38065266673344805</v>
      </c>
      <c r="H21" s="81">
        <v>1.9820695137368158E-2</v>
      </c>
      <c r="I21" s="81">
        <v>-0.2840452444642616</v>
      </c>
      <c r="J21" s="81">
        <v>5.0849039511289634E-2</v>
      </c>
      <c r="K21" s="81">
        <v>-0.23747597566248169</v>
      </c>
      <c r="L21" s="81">
        <v>-0.35446376599871665</v>
      </c>
      <c r="M21" s="81">
        <v>0.15903967003163172</v>
      </c>
      <c r="N21" s="81">
        <v>5.180257233471728E-2</v>
      </c>
      <c r="O21" s="1">
        <v>58</v>
      </c>
      <c r="P21" s="1">
        <v>66</v>
      </c>
      <c r="Q21" s="1">
        <v>7</v>
      </c>
      <c r="R21" s="1">
        <v>10</v>
      </c>
      <c r="S21" s="82">
        <f t="shared" si="0"/>
        <v>0.99143384982571647</v>
      </c>
      <c r="T21" s="82">
        <f t="shared" si="1"/>
        <v>0.9894771436292521</v>
      </c>
      <c r="U21" s="82">
        <f t="shared" si="2"/>
        <v>0.99012937902807352</v>
      </c>
    </row>
    <row r="22" spans="1:21" x14ac:dyDescent="0.25">
      <c r="A22" s="1">
        <v>21</v>
      </c>
      <c r="B22" s="1">
        <v>2022</v>
      </c>
      <c r="C22" s="79" t="s">
        <v>22</v>
      </c>
      <c r="D22" s="1" t="s">
        <v>19</v>
      </c>
      <c r="E22" s="1">
        <v>2</v>
      </c>
      <c r="F22" s="1">
        <v>1</v>
      </c>
      <c r="G22" s="81">
        <v>6.1781232349825702E-2</v>
      </c>
      <c r="H22" s="81">
        <v>0.18155336487962132</v>
      </c>
      <c r="I22" s="81">
        <v>-0.30673113289682874</v>
      </c>
      <c r="J22" s="81">
        <v>-3.9507346109689409E-2</v>
      </c>
      <c r="K22" s="81">
        <v>-0.49200437262377966</v>
      </c>
      <c r="L22" s="81">
        <v>-1.1703766746544023E-3</v>
      </c>
      <c r="M22" s="81">
        <v>7.3372355858087421E-2</v>
      </c>
      <c r="N22" s="81">
        <v>-9.3497129740660392E-2</v>
      </c>
      <c r="O22" s="1">
        <v>64</v>
      </c>
      <c r="P22" s="1">
        <v>58</v>
      </c>
      <c r="Q22" s="1">
        <v>15</v>
      </c>
      <c r="R22" s="1">
        <v>10</v>
      </c>
      <c r="S22" s="82">
        <f t="shared" si="0"/>
        <v>0.96360035664051635</v>
      </c>
      <c r="T22" s="82">
        <f t="shared" si="1"/>
        <v>0.96697078732423547</v>
      </c>
      <c r="U22" s="82">
        <f t="shared" si="2"/>
        <v>0.96584731042966243</v>
      </c>
    </row>
    <row r="23" spans="1:21" x14ac:dyDescent="0.25">
      <c r="A23" s="1">
        <v>22</v>
      </c>
      <c r="B23" s="1">
        <v>2022</v>
      </c>
      <c r="C23" s="79" t="s">
        <v>21</v>
      </c>
      <c r="D23" s="1" t="s">
        <v>0</v>
      </c>
      <c r="E23" s="1">
        <v>2</v>
      </c>
      <c r="F23" s="1">
        <v>1</v>
      </c>
      <c r="G23" s="81">
        <v>0.29145243695089784</v>
      </c>
      <c r="H23" s="81">
        <v>0.25981157274755717</v>
      </c>
      <c r="I23" s="81">
        <v>-0.2904204056569698</v>
      </c>
      <c r="J23" s="81">
        <v>0.12093448444412414</v>
      </c>
      <c r="K23" s="81">
        <v>-0.11494339991297779</v>
      </c>
      <c r="L23" s="81">
        <v>-0.32900396187203107</v>
      </c>
      <c r="M23" s="81">
        <v>0.23398811826850871</v>
      </c>
      <c r="N23" s="81">
        <v>-0.11792190766381498</v>
      </c>
      <c r="O23" s="1">
        <v>59</v>
      </c>
      <c r="P23" s="1">
        <v>72</v>
      </c>
      <c r="Q23" s="1">
        <v>3</v>
      </c>
      <c r="R23" s="1">
        <v>2</v>
      </c>
      <c r="S23" s="82">
        <f t="shared" si="0"/>
        <v>0.98931432184037738</v>
      </c>
      <c r="T23" s="82">
        <f t="shared" si="1"/>
        <v>0.99633927970196434</v>
      </c>
      <c r="U23" s="82">
        <f t="shared" si="2"/>
        <v>0.99399762708143535</v>
      </c>
    </row>
    <row r="24" spans="1:21" x14ac:dyDescent="0.25">
      <c r="A24" s="1">
        <v>23</v>
      </c>
      <c r="B24" s="1">
        <v>2022</v>
      </c>
      <c r="C24" s="79" t="s">
        <v>20</v>
      </c>
      <c r="D24" s="1" t="s">
        <v>26</v>
      </c>
      <c r="E24" s="1">
        <v>2</v>
      </c>
      <c r="F24" s="1">
        <v>1</v>
      </c>
      <c r="G24" s="81">
        <v>0.73996502509339523</v>
      </c>
      <c r="H24" s="81">
        <v>0.36551459731392294</v>
      </c>
      <c r="I24" s="81">
        <v>-0.25576367743202977</v>
      </c>
      <c r="J24" s="81">
        <v>2.078335794990023E-2</v>
      </c>
      <c r="K24" s="81">
        <v>-0.98340386604330976</v>
      </c>
      <c r="L24" s="81">
        <v>0.37972149885732021</v>
      </c>
      <c r="M24" s="81">
        <v>0.44377655377869696</v>
      </c>
      <c r="N24" s="81">
        <v>3.3094214458714535E-2</v>
      </c>
      <c r="O24" s="1">
        <v>65</v>
      </c>
      <c r="P24" s="1">
        <v>41</v>
      </c>
      <c r="Q24" s="1">
        <v>3</v>
      </c>
      <c r="R24" s="1">
        <v>9</v>
      </c>
      <c r="S24" s="82">
        <f t="shared" si="0"/>
        <v>0.99928860604621683</v>
      </c>
      <c r="T24" s="82">
        <f t="shared" si="1"/>
        <v>0.99983667146559496</v>
      </c>
      <c r="U24" s="82">
        <f t="shared" si="2"/>
        <v>0.99965398299246899</v>
      </c>
    </row>
    <row r="25" spans="1:21" x14ac:dyDescent="0.25">
      <c r="A25" s="1">
        <v>24</v>
      </c>
      <c r="B25" s="1">
        <v>2022</v>
      </c>
      <c r="C25" s="79" t="s">
        <v>17</v>
      </c>
      <c r="D25" s="1" t="s">
        <v>18</v>
      </c>
      <c r="E25" s="1">
        <v>2</v>
      </c>
      <c r="F25" s="1">
        <v>1</v>
      </c>
      <c r="G25" s="81">
        <v>0.94306295210770918</v>
      </c>
      <c r="H25" s="81">
        <v>-0.33581555713494426</v>
      </c>
      <c r="I25" s="81">
        <v>-0.79864236024347013</v>
      </c>
      <c r="J25" s="81">
        <v>-1.1361545061638167E-2</v>
      </c>
      <c r="K25" s="81">
        <v>-0.97112755001207673</v>
      </c>
      <c r="L25" s="81">
        <v>-0.4708624267905725</v>
      </c>
      <c r="M25" s="81">
        <v>0.16617383013774162</v>
      </c>
      <c r="N25" s="81">
        <v>5.6255185829038106E-3</v>
      </c>
      <c r="O25" s="1">
        <v>66</v>
      </c>
      <c r="P25" s="1">
        <v>48</v>
      </c>
      <c r="Q25" s="1">
        <v>4</v>
      </c>
      <c r="R25" s="1">
        <v>9</v>
      </c>
      <c r="S25" s="82">
        <f t="shared" si="0"/>
        <v>0.99932810234779135</v>
      </c>
      <c r="T25" s="82">
        <f t="shared" si="1"/>
        <v>0.99998269820193686</v>
      </c>
      <c r="U25" s="82">
        <f t="shared" si="2"/>
        <v>0.99976449958388836</v>
      </c>
    </row>
    <row r="26" spans="1:21" x14ac:dyDescent="0.25">
      <c r="A26" s="1">
        <v>25</v>
      </c>
      <c r="B26" s="1">
        <v>2022</v>
      </c>
      <c r="C26" s="79" t="s">
        <v>16</v>
      </c>
      <c r="D26" s="1" t="s">
        <v>15</v>
      </c>
      <c r="E26" s="1">
        <v>2</v>
      </c>
      <c r="F26" s="1">
        <v>1</v>
      </c>
      <c r="G26" s="81">
        <v>0.23526572647689351</v>
      </c>
      <c r="H26" s="81">
        <v>-6.378889190766418E-2</v>
      </c>
      <c r="I26" s="81">
        <v>-2.21025306011517E-2</v>
      </c>
      <c r="J26" s="81">
        <v>7.2456099394437812E-2</v>
      </c>
      <c r="K26" s="81">
        <v>0.24017314112926574</v>
      </c>
      <c r="L26" s="81">
        <v>-0.1967945168269275</v>
      </c>
      <c r="M26" s="81">
        <v>9.3309718882297124E-2</v>
      </c>
      <c r="N26" s="81">
        <v>-7.5722764070574808E-3</v>
      </c>
      <c r="O26" s="1">
        <v>52</v>
      </c>
      <c r="P26" s="1">
        <v>73</v>
      </c>
      <c r="Q26" s="1">
        <v>9</v>
      </c>
      <c r="R26" s="1">
        <v>5</v>
      </c>
      <c r="S26" s="82">
        <f t="shared" si="0"/>
        <v>0.3478269583415553</v>
      </c>
      <c r="T26" s="82">
        <f t="shared" si="1"/>
        <v>0.50494852690398184</v>
      </c>
      <c r="U26" s="82">
        <f t="shared" si="2"/>
        <v>0.45257467071650631</v>
      </c>
    </row>
    <row r="27" spans="1:21" x14ac:dyDescent="0.25">
      <c r="A27" s="1">
        <v>26</v>
      </c>
      <c r="B27" s="1">
        <v>2022</v>
      </c>
      <c r="C27" s="79" t="s">
        <v>14</v>
      </c>
      <c r="D27" s="1" t="s">
        <v>30</v>
      </c>
      <c r="E27" s="1">
        <v>2</v>
      </c>
      <c r="F27" s="1">
        <v>1</v>
      </c>
      <c r="G27" s="81">
        <v>0.2648935493206297</v>
      </c>
      <c r="H27" s="81">
        <v>4.1095745723933354E-2</v>
      </c>
      <c r="I27" s="81">
        <v>-0.18665022334037601</v>
      </c>
      <c r="J27" s="81">
        <v>-0.27290154272166206</v>
      </c>
      <c r="K27" s="81">
        <v>6.989276136581668E-2</v>
      </c>
      <c r="L27" s="81">
        <v>-0.40342657056559966</v>
      </c>
      <c r="M27" s="81">
        <v>0.14377607097797751</v>
      </c>
      <c r="N27" s="81">
        <v>-5.8438255605817627E-2</v>
      </c>
      <c r="O27" s="1">
        <v>62</v>
      </c>
      <c r="P27" s="1">
        <v>56</v>
      </c>
      <c r="Q27" s="1">
        <v>4</v>
      </c>
      <c r="R27" s="1">
        <v>5</v>
      </c>
      <c r="S27" s="82">
        <f t="shared" si="0"/>
        <v>0.84709194651126973</v>
      </c>
      <c r="T27" s="82">
        <f t="shared" si="1"/>
        <v>0.93350714222066755</v>
      </c>
      <c r="U27" s="82">
        <f t="shared" si="2"/>
        <v>0.90470207698420158</v>
      </c>
    </row>
    <row r="28" spans="1:21" x14ac:dyDescent="0.25">
      <c r="A28" s="1">
        <v>27</v>
      </c>
      <c r="B28" s="1">
        <v>2022</v>
      </c>
      <c r="C28" s="79" t="s">
        <v>13</v>
      </c>
      <c r="D28" s="1" t="s">
        <v>31</v>
      </c>
      <c r="E28" s="1">
        <v>2</v>
      </c>
      <c r="F28" s="1">
        <v>0</v>
      </c>
      <c r="G28" s="81">
        <v>0.17343517202185024</v>
      </c>
      <c r="H28" s="81">
        <v>-0.18786531424622541</v>
      </c>
      <c r="I28" s="81">
        <v>-0.12385578148753204</v>
      </c>
      <c r="J28" s="81">
        <v>1.1835834277144191E-2</v>
      </c>
      <c r="K28" s="81">
        <v>-0.24019734199765938</v>
      </c>
      <c r="L28" s="81">
        <v>0.13191099359641859</v>
      </c>
      <c r="M28" s="81">
        <v>1.59959123846336E-2</v>
      </c>
      <c r="N28" s="81">
        <v>-2.568210428019874E-2</v>
      </c>
      <c r="O28" s="1">
        <v>61</v>
      </c>
      <c r="P28" s="1">
        <v>78</v>
      </c>
      <c r="Q28" s="1">
        <v>11</v>
      </c>
      <c r="R28" s="1">
        <v>13</v>
      </c>
      <c r="S28" s="82">
        <f t="shared" si="0"/>
        <v>0.78250537155818234</v>
      </c>
      <c r="T28" s="82">
        <f t="shared" si="1"/>
        <v>0.76762123813710481</v>
      </c>
      <c r="U28" s="82">
        <f t="shared" si="2"/>
        <v>0.77258261594413069</v>
      </c>
    </row>
    <row r="29" spans="1:21" x14ac:dyDescent="0.25">
      <c r="A29" s="1">
        <v>28</v>
      </c>
      <c r="B29" s="1">
        <v>2022</v>
      </c>
      <c r="C29" s="79" t="s">
        <v>9</v>
      </c>
      <c r="D29" s="1" t="s">
        <v>2</v>
      </c>
      <c r="E29" s="1">
        <v>2</v>
      </c>
      <c r="F29" s="1">
        <v>0</v>
      </c>
      <c r="G29" s="81">
        <v>-0.69357746073758175</v>
      </c>
      <c r="H29" s="81">
        <v>1.9935992496997554E-2</v>
      </c>
      <c r="I29" s="81">
        <v>-0.24326376664837102</v>
      </c>
      <c r="J29" s="81">
        <v>-2.2078316824609437E-2</v>
      </c>
      <c r="K29" s="81">
        <v>-7.0378382785578078E-2</v>
      </c>
      <c r="L29" s="81">
        <v>-0.44418896769094524</v>
      </c>
      <c r="M29" s="81">
        <v>-0.45033698744020628</v>
      </c>
      <c r="N29" s="81">
        <v>-9.6334458636485459E-3</v>
      </c>
      <c r="O29" s="1">
        <v>66</v>
      </c>
      <c r="P29" s="1">
        <v>63</v>
      </c>
      <c r="Q29" s="1">
        <v>10</v>
      </c>
      <c r="R29" s="1">
        <v>9</v>
      </c>
      <c r="S29" s="82">
        <f t="shared" si="0"/>
        <v>9.2160226897082809E-2</v>
      </c>
      <c r="T29" s="82">
        <f t="shared" si="1"/>
        <v>9.546919009462862E-2</v>
      </c>
      <c r="U29" s="82">
        <f t="shared" si="2"/>
        <v>9.4366202362113349E-2</v>
      </c>
    </row>
    <row r="30" spans="1:21" x14ac:dyDescent="0.25">
      <c r="A30" s="1">
        <v>29</v>
      </c>
      <c r="B30" s="1">
        <v>2022</v>
      </c>
      <c r="C30" s="79" t="s">
        <v>8</v>
      </c>
      <c r="D30" s="1" t="s">
        <v>27</v>
      </c>
      <c r="E30" s="1">
        <v>2</v>
      </c>
      <c r="F30" s="1">
        <v>1</v>
      </c>
      <c r="G30" s="81">
        <v>-1.2715295518451944E-2</v>
      </c>
      <c r="H30" s="81">
        <v>-0.38435820125522874</v>
      </c>
      <c r="I30" s="81">
        <v>-7.4917496259529204E-2</v>
      </c>
      <c r="J30" s="81">
        <v>8.2794940443134943E-2</v>
      </c>
      <c r="K30" s="81">
        <v>-0.3342040963975999</v>
      </c>
      <c r="L30" s="81">
        <v>0.38037255717494006</v>
      </c>
      <c r="M30" s="81">
        <v>-0.17855663352191739</v>
      </c>
      <c r="N30" s="81">
        <v>1.8018923064955204E-2</v>
      </c>
      <c r="O30" s="1">
        <v>68</v>
      </c>
      <c r="P30" s="1">
        <v>54</v>
      </c>
      <c r="Q30" s="1">
        <v>9</v>
      </c>
      <c r="R30" s="1">
        <v>6</v>
      </c>
      <c r="S30" s="82">
        <f t="shared" si="0"/>
        <v>0.45461653599131352</v>
      </c>
      <c r="T30" s="82">
        <f t="shared" si="1"/>
        <v>0.31290565118505809</v>
      </c>
      <c r="U30" s="82">
        <f t="shared" si="2"/>
        <v>0.36014261278714321</v>
      </c>
    </row>
    <row r="31" spans="1:21" x14ac:dyDescent="0.25">
      <c r="A31" s="1">
        <v>30</v>
      </c>
      <c r="B31" s="1">
        <v>2022</v>
      </c>
      <c r="C31" s="79" t="s">
        <v>6</v>
      </c>
      <c r="D31" s="1" t="s">
        <v>11</v>
      </c>
      <c r="E31" s="1">
        <v>2</v>
      </c>
      <c r="F31" s="1">
        <v>1</v>
      </c>
      <c r="G31" s="81">
        <v>0.61137485462493646</v>
      </c>
      <c r="H31" s="81">
        <v>0.25927749571689729</v>
      </c>
      <c r="I31" s="81">
        <v>-0.42792070282767969</v>
      </c>
      <c r="J31" s="81">
        <v>-9.0325561029718018E-2</v>
      </c>
      <c r="K31" s="81">
        <v>-0.52033202406282486</v>
      </c>
      <c r="L31" s="81">
        <v>-8.6937678596492901E-2</v>
      </c>
      <c r="M31" s="81">
        <v>0.37029821473290619</v>
      </c>
      <c r="N31" s="81">
        <v>1.1594000611356649E-2</v>
      </c>
      <c r="O31" s="1">
        <v>68</v>
      </c>
      <c r="P31" s="1">
        <v>59</v>
      </c>
      <c r="Q31" s="1">
        <v>9</v>
      </c>
      <c r="R31" s="1">
        <v>6</v>
      </c>
      <c r="S31" s="82">
        <f t="shared" si="0"/>
        <v>0.99738415218955789</v>
      </c>
      <c r="T31" s="82">
        <f t="shared" si="1"/>
        <v>0.99931364030369829</v>
      </c>
      <c r="U31" s="82">
        <f t="shared" si="2"/>
        <v>0.99867047759898486</v>
      </c>
    </row>
    <row r="32" spans="1:21" x14ac:dyDescent="0.25">
      <c r="A32" s="1">
        <v>31</v>
      </c>
      <c r="B32" s="1">
        <v>2022</v>
      </c>
      <c r="C32" s="79" t="s">
        <v>5</v>
      </c>
      <c r="D32" s="1" t="s">
        <v>10</v>
      </c>
      <c r="E32" s="1">
        <v>2</v>
      </c>
      <c r="F32" s="1">
        <v>0</v>
      </c>
      <c r="G32" s="81">
        <v>-9.6437892912893217E-2</v>
      </c>
      <c r="H32" s="81">
        <v>3.901228039176783E-2</v>
      </c>
      <c r="I32" s="81">
        <v>0.26977192526649912</v>
      </c>
      <c r="J32" s="81">
        <v>-3.1065258502269408E-2</v>
      </c>
      <c r="K32" s="81">
        <v>0.30221544129495609</v>
      </c>
      <c r="L32" s="81">
        <v>0.35883322954040636</v>
      </c>
      <c r="M32" s="81">
        <v>-6.426055268971767E-2</v>
      </c>
      <c r="N32" s="81">
        <v>-3.7571725288777641E-2</v>
      </c>
      <c r="O32" s="1">
        <v>58</v>
      </c>
      <c r="P32" s="1">
        <v>63</v>
      </c>
      <c r="Q32" s="1">
        <v>4</v>
      </c>
      <c r="R32" s="1">
        <v>7</v>
      </c>
      <c r="S32" s="82">
        <f t="shared" si="0"/>
        <v>5.3539482610129752E-2</v>
      </c>
      <c r="T32" s="82">
        <f t="shared" si="1"/>
        <v>4.4167032136213411E-2</v>
      </c>
      <c r="U32" s="82">
        <f t="shared" si="2"/>
        <v>4.7291182294185524E-2</v>
      </c>
    </row>
    <row r="33" spans="1:21" x14ac:dyDescent="0.25">
      <c r="A33" s="1">
        <v>32</v>
      </c>
      <c r="B33" s="1">
        <v>2022</v>
      </c>
      <c r="C33" s="79" t="s">
        <v>3</v>
      </c>
      <c r="D33" s="1" t="s">
        <v>4</v>
      </c>
      <c r="E33" s="1">
        <v>2</v>
      </c>
      <c r="F33" s="1">
        <v>1</v>
      </c>
      <c r="G33" s="81">
        <v>0.70868248882195917</v>
      </c>
      <c r="H33" s="81">
        <v>-0.13797870215891622</v>
      </c>
      <c r="I33" s="81">
        <v>-0.30700638564910299</v>
      </c>
      <c r="J33" s="81">
        <v>-3.1118249518291528E-3</v>
      </c>
      <c r="K33" s="81">
        <v>-0.18074836666642091</v>
      </c>
      <c r="L33" s="81">
        <v>-0.36204981645560508</v>
      </c>
      <c r="M33" s="81">
        <v>0.11698210218728419</v>
      </c>
      <c r="N33" s="81">
        <v>-4.5809022997999889E-2</v>
      </c>
      <c r="O33" s="1">
        <v>70</v>
      </c>
      <c r="P33" s="1">
        <v>47</v>
      </c>
      <c r="Q33" s="1">
        <v>1</v>
      </c>
      <c r="R33" s="1">
        <v>12</v>
      </c>
      <c r="S33" s="82">
        <f t="shared" si="0"/>
        <v>0.99976490670767004</v>
      </c>
      <c r="T33" s="82">
        <f t="shared" si="1"/>
        <v>0.9990823938366451</v>
      </c>
      <c r="U33" s="82">
        <f t="shared" si="2"/>
        <v>0.99930989812698678</v>
      </c>
    </row>
    <row r="34" spans="1:21" x14ac:dyDescent="0.25">
      <c r="A34" s="1">
        <v>33</v>
      </c>
      <c r="B34" s="1">
        <v>2022</v>
      </c>
      <c r="C34" s="79" t="s">
        <v>31</v>
      </c>
      <c r="D34" s="1" t="s">
        <v>14</v>
      </c>
      <c r="E34" s="1">
        <v>3</v>
      </c>
      <c r="F34" s="1">
        <v>0</v>
      </c>
      <c r="G34" s="81">
        <v>3.0932140542608722E-2</v>
      </c>
      <c r="H34" s="81">
        <v>-7.7151055083106809E-2</v>
      </c>
      <c r="I34" s="81">
        <v>0.3241323048207943</v>
      </c>
      <c r="J34" s="81">
        <v>-9.9402066395280861E-2</v>
      </c>
      <c r="K34" s="81">
        <v>0.49559014513445371</v>
      </c>
      <c r="L34" s="81">
        <v>0.18994764071415893</v>
      </c>
      <c r="M34" s="81">
        <v>-0.21279564701004774</v>
      </c>
      <c r="N34" s="81">
        <v>3.3593914153069317E-2</v>
      </c>
      <c r="O34" s="1">
        <v>81</v>
      </c>
      <c r="P34" s="1">
        <v>44</v>
      </c>
      <c r="Q34" s="1">
        <v>6</v>
      </c>
      <c r="R34" s="1">
        <v>7</v>
      </c>
      <c r="S34" s="82">
        <f t="shared" si="0"/>
        <v>6.4849155907910475E-2</v>
      </c>
      <c r="T34" s="82">
        <f t="shared" si="1"/>
        <v>1.0853027633289899E-2</v>
      </c>
      <c r="U34" s="82">
        <f t="shared" si="2"/>
        <v>2.8851737058163424E-2</v>
      </c>
    </row>
    <row r="35" spans="1:21" x14ac:dyDescent="0.25">
      <c r="A35" s="1">
        <v>34</v>
      </c>
      <c r="B35" s="1">
        <v>2022</v>
      </c>
      <c r="C35" s="79" t="s">
        <v>27</v>
      </c>
      <c r="D35" s="1" t="s">
        <v>9</v>
      </c>
      <c r="E35" s="1">
        <v>3</v>
      </c>
      <c r="F35" s="1">
        <v>1</v>
      </c>
      <c r="G35" s="81">
        <v>-0.29959908374358707</v>
      </c>
      <c r="H35" s="81">
        <v>-1.8944039298657955E-2</v>
      </c>
      <c r="I35" s="81">
        <v>-5.9874845461326563E-2</v>
      </c>
      <c r="J35" s="81">
        <v>0.10112647876123912</v>
      </c>
      <c r="K35" s="81">
        <v>0.22279548189570031</v>
      </c>
      <c r="L35" s="81">
        <v>-0.20328736673065204</v>
      </c>
      <c r="M35" s="81">
        <v>-0.16469459769903713</v>
      </c>
      <c r="N35" s="81">
        <v>-0.25089762234397733</v>
      </c>
      <c r="O35" s="1">
        <v>58</v>
      </c>
      <c r="P35" s="1">
        <v>64</v>
      </c>
      <c r="Q35" s="1">
        <v>5</v>
      </c>
      <c r="R35" s="1">
        <v>9</v>
      </c>
      <c r="S35" s="82">
        <f t="shared" si="0"/>
        <v>0.42256217671631335</v>
      </c>
      <c r="T35" s="82">
        <f t="shared" si="1"/>
        <v>0.71187485485140867</v>
      </c>
      <c r="U35" s="82">
        <f t="shared" si="2"/>
        <v>0.61543729547304349</v>
      </c>
    </row>
    <row r="36" spans="1:21" x14ac:dyDescent="0.25">
      <c r="A36" s="1">
        <v>35</v>
      </c>
      <c r="B36" s="1">
        <v>2022</v>
      </c>
      <c r="C36" s="79" t="s">
        <v>26</v>
      </c>
      <c r="D36" s="1" t="s">
        <v>19</v>
      </c>
      <c r="E36" s="1">
        <v>3</v>
      </c>
      <c r="F36" s="1">
        <v>1</v>
      </c>
      <c r="G36" s="81">
        <v>-0.34846155935820761</v>
      </c>
      <c r="H36" s="81">
        <v>0.27209886437569208</v>
      </c>
      <c r="I36" s="81">
        <v>-0.25431950911714662</v>
      </c>
      <c r="J36" s="81">
        <v>-9.5951992042152337E-3</v>
      </c>
      <c r="K36" s="81">
        <v>-0.15439202301666327</v>
      </c>
      <c r="L36" s="81">
        <v>-0.34741071707743171</v>
      </c>
      <c r="M36" s="81">
        <v>1.083950706983549E-2</v>
      </c>
      <c r="N36" s="81">
        <v>0.14490038060130753</v>
      </c>
      <c r="O36" s="1">
        <v>60</v>
      </c>
      <c r="P36" s="1">
        <v>57</v>
      </c>
      <c r="Q36" s="1">
        <v>7</v>
      </c>
      <c r="R36" s="1">
        <v>5</v>
      </c>
      <c r="S36" s="82">
        <f t="shared" si="0"/>
        <v>0.43692128451807827</v>
      </c>
      <c r="T36" s="82">
        <f t="shared" si="1"/>
        <v>0.84061467325289896</v>
      </c>
      <c r="U36" s="82">
        <f t="shared" si="2"/>
        <v>0.70605021034129212</v>
      </c>
    </row>
    <row r="37" spans="1:21" x14ac:dyDescent="0.25">
      <c r="A37" s="1">
        <v>36</v>
      </c>
      <c r="B37" s="1">
        <v>2022</v>
      </c>
      <c r="C37" s="79" t="s">
        <v>24</v>
      </c>
      <c r="D37" s="1" t="s">
        <v>5</v>
      </c>
      <c r="E37" s="1">
        <v>3</v>
      </c>
      <c r="F37" s="1">
        <v>1</v>
      </c>
      <c r="G37" s="81">
        <v>0.44670124125009836</v>
      </c>
      <c r="H37" s="81">
        <v>1.7494869814559957E-2</v>
      </c>
      <c r="I37" s="81">
        <v>6.8145456860316977E-2</v>
      </c>
      <c r="J37" s="81">
        <v>-4.401358388237233E-2</v>
      </c>
      <c r="K37" s="81">
        <v>0.14282901631517078</v>
      </c>
      <c r="L37" s="81">
        <v>0.27524479110256511</v>
      </c>
      <c r="M37" s="81">
        <v>0.1488831355413808</v>
      </c>
      <c r="N37" s="81">
        <v>-5.5312008242630405E-2</v>
      </c>
      <c r="O37" s="1">
        <v>71</v>
      </c>
      <c r="P37" s="1">
        <v>55</v>
      </c>
      <c r="Q37" s="1">
        <v>7</v>
      </c>
      <c r="R37" s="1">
        <v>7</v>
      </c>
      <c r="S37" s="82">
        <f t="shared" si="0"/>
        <v>0.81816023127160642</v>
      </c>
      <c r="T37" s="82">
        <f t="shared" si="1"/>
        <v>0.79815401118806184</v>
      </c>
      <c r="U37" s="82">
        <f t="shared" si="2"/>
        <v>0.80482275121591007</v>
      </c>
    </row>
    <row r="38" spans="1:21" x14ac:dyDescent="0.25">
      <c r="A38" s="1">
        <v>37</v>
      </c>
      <c r="B38" s="1">
        <v>2022</v>
      </c>
      <c r="C38" s="79" t="s">
        <v>22</v>
      </c>
      <c r="D38" s="1" t="s">
        <v>3</v>
      </c>
      <c r="E38" s="1">
        <v>3</v>
      </c>
      <c r="F38" s="1">
        <v>1</v>
      </c>
      <c r="G38" s="81">
        <v>-0.30645376219480475</v>
      </c>
      <c r="H38" s="81">
        <v>-0.35496975079021703</v>
      </c>
      <c r="I38" s="81">
        <v>-0.25327629785277767</v>
      </c>
      <c r="J38" s="81">
        <v>-5.9868077840575986E-3</v>
      </c>
      <c r="K38" s="81">
        <v>-0.26757523083139201</v>
      </c>
      <c r="L38" s="81">
        <v>-0.1978588272266957</v>
      </c>
      <c r="M38" s="81">
        <v>-0.33309730662436499</v>
      </c>
      <c r="N38" s="81">
        <v>-2.6265500497762533E-2</v>
      </c>
      <c r="O38" s="1">
        <v>67</v>
      </c>
      <c r="P38" s="1">
        <v>52</v>
      </c>
      <c r="Q38" s="1">
        <v>6</v>
      </c>
      <c r="R38" s="1">
        <v>8</v>
      </c>
      <c r="S38" s="82">
        <f t="shared" si="0"/>
        <v>0.55053263772438998</v>
      </c>
      <c r="T38" s="82">
        <f t="shared" si="1"/>
        <v>0.52504530696014495</v>
      </c>
      <c r="U38" s="82">
        <f t="shared" si="2"/>
        <v>0.53354108388155996</v>
      </c>
    </row>
    <row r="39" spans="1:21" x14ac:dyDescent="0.25">
      <c r="A39" s="1">
        <v>38</v>
      </c>
      <c r="B39" s="1">
        <v>2022</v>
      </c>
      <c r="C39" s="79" t="s">
        <v>18</v>
      </c>
      <c r="D39" s="1" t="s">
        <v>16</v>
      </c>
      <c r="E39" s="1">
        <v>3</v>
      </c>
      <c r="F39" s="1">
        <v>1</v>
      </c>
      <c r="G39" s="81">
        <v>-0.1652299935915798</v>
      </c>
      <c r="H39" s="81">
        <v>-0.30930307271185598</v>
      </c>
      <c r="I39" s="81">
        <v>-4.0104873060228009E-2</v>
      </c>
      <c r="J39" s="81">
        <v>0.1829003042151322</v>
      </c>
      <c r="K39" s="81">
        <v>0.25006187201737701</v>
      </c>
      <c r="L39" s="81">
        <v>-0.45673507424343618</v>
      </c>
      <c r="M39" s="81">
        <v>-0.23636603107643933</v>
      </c>
      <c r="N39" s="81">
        <v>-0.25375341299710785</v>
      </c>
      <c r="O39" s="1">
        <v>68</v>
      </c>
      <c r="P39" s="1">
        <v>60</v>
      </c>
      <c r="Q39" s="1">
        <v>4</v>
      </c>
      <c r="R39" s="1">
        <v>8</v>
      </c>
      <c r="S39" s="82">
        <f t="shared" si="0"/>
        <v>0.74102774526188475</v>
      </c>
      <c r="T39" s="82">
        <f t="shared" si="1"/>
        <v>0.70875111125396417</v>
      </c>
      <c r="U39" s="82">
        <f t="shared" si="2"/>
        <v>0.71950998925660448</v>
      </c>
    </row>
    <row r="40" spans="1:21" x14ac:dyDescent="0.25">
      <c r="A40" s="1">
        <v>39</v>
      </c>
      <c r="B40" s="1">
        <v>2022</v>
      </c>
      <c r="C40" s="79" t="s">
        <v>15</v>
      </c>
      <c r="D40" s="1" t="s">
        <v>17</v>
      </c>
      <c r="E40" s="1">
        <v>3</v>
      </c>
      <c r="F40" s="1">
        <v>0</v>
      </c>
      <c r="G40" s="81">
        <v>-3.0452939429496239E-3</v>
      </c>
      <c r="H40" s="81">
        <v>-0.64126823618572404</v>
      </c>
      <c r="I40" s="81">
        <v>7.7115676306048014E-2</v>
      </c>
      <c r="J40" s="81">
        <v>-3.141068917617356E-2</v>
      </c>
      <c r="K40" s="81">
        <v>0.49652928807027596</v>
      </c>
      <c r="L40" s="81">
        <v>-0.24713539642110083</v>
      </c>
      <c r="M40" s="81">
        <v>-0.18222046324936475</v>
      </c>
      <c r="N40" s="81">
        <v>1.7327892998510657E-2</v>
      </c>
      <c r="O40" s="1">
        <v>58</v>
      </c>
      <c r="P40" s="1">
        <v>73</v>
      </c>
      <c r="Q40" s="1">
        <v>9</v>
      </c>
      <c r="R40" s="1">
        <v>2</v>
      </c>
      <c r="S40" s="82">
        <f t="shared" si="0"/>
        <v>2.8621521561475807E-3</v>
      </c>
      <c r="T40" s="82">
        <f t="shared" si="1"/>
        <v>1.0216297226723641E-2</v>
      </c>
      <c r="U40" s="82">
        <f t="shared" si="2"/>
        <v>7.7649155365316211E-3</v>
      </c>
    </row>
    <row r="41" spans="1:21" x14ac:dyDescent="0.25">
      <c r="A41" s="1">
        <v>40</v>
      </c>
      <c r="B41" s="1">
        <v>2022</v>
      </c>
      <c r="C41" s="79" t="s">
        <v>12</v>
      </c>
      <c r="D41" s="1" t="s">
        <v>28</v>
      </c>
      <c r="E41" s="1">
        <v>3</v>
      </c>
      <c r="F41" s="1">
        <v>1</v>
      </c>
      <c r="G41" s="81">
        <v>0.63592866634455714</v>
      </c>
      <c r="H41" s="81">
        <v>-9.0320828791146598E-2</v>
      </c>
      <c r="I41" s="81">
        <v>0.13776674652790638</v>
      </c>
      <c r="J41" s="81">
        <v>-3.9758690093799377E-3</v>
      </c>
      <c r="K41" s="81">
        <v>0.30262896289093022</v>
      </c>
      <c r="L41" s="81">
        <v>-0.1915550829205748</v>
      </c>
      <c r="M41" s="81">
        <v>0.19538147373820644</v>
      </c>
      <c r="N41" s="81">
        <v>-0.1149694546972972</v>
      </c>
      <c r="O41" s="1">
        <v>39</v>
      </c>
      <c r="P41" s="1">
        <v>89</v>
      </c>
      <c r="Q41" s="1">
        <v>6</v>
      </c>
      <c r="R41" s="1">
        <v>8</v>
      </c>
      <c r="S41" s="82">
        <f t="shared" si="0"/>
        <v>0.78856442425258266</v>
      </c>
      <c r="T41" s="82">
        <f t="shared" si="1"/>
        <v>0.37557074078058783</v>
      </c>
      <c r="U41" s="82">
        <f t="shared" si="2"/>
        <v>0.51323530193791944</v>
      </c>
    </row>
    <row r="42" spans="1:21" x14ac:dyDescent="0.25">
      <c r="A42" s="1">
        <v>41</v>
      </c>
      <c r="B42" s="1">
        <v>2022</v>
      </c>
      <c r="C42" s="79" t="s">
        <v>11</v>
      </c>
      <c r="D42" s="1" t="s">
        <v>21</v>
      </c>
      <c r="E42" s="1">
        <v>3</v>
      </c>
      <c r="F42" s="1">
        <v>1</v>
      </c>
      <c r="G42" s="81">
        <v>0.2370947431813199</v>
      </c>
      <c r="H42" s="81">
        <v>0.30328710587367674</v>
      </c>
      <c r="I42" s="81">
        <v>7.8044016730699425E-2</v>
      </c>
      <c r="J42" s="81">
        <v>-0.12628903379919465</v>
      </c>
      <c r="K42" s="81">
        <v>0.19055925099975804</v>
      </c>
      <c r="L42" s="81">
        <v>1.1461149162244028E-2</v>
      </c>
      <c r="M42" s="81">
        <v>0.16611062749053274</v>
      </c>
      <c r="N42" s="81">
        <v>-0.10618693155283453</v>
      </c>
      <c r="O42" s="1">
        <v>65</v>
      </c>
      <c r="P42" s="1">
        <v>75</v>
      </c>
      <c r="Q42" s="1">
        <v>3</v>
      </c>
      <c r="R42" s="1">
        <v>10</v>
      </c>
      <c r="S42" s="82">
        <f t="shared" si="0"/>
        <v>0.85533143832521097</v>
      </c>
      <c r="T42" s="82">
        <f t="shared" si="1"/>
        <v>0.81577742500129191</v>
      </c>
      <c r="U42" s="82">
        <f t="shared" si="2"/>
        <v>0.82896209610926486</v>
      </c>
    </row>
    <row r="43" spans="1:21" x14ac:dyDescent="0.25">
      <c r="A43" s="1">
        <v>42</v>
      </c>
      <c r="B43" s="1">
        <v>2022</v>
      </c>
      <c r="C43" s="79" t="s">
        <v>10</v>
      </c>
      <c r="D43" s="1" t="s">
        <v>29</v>
      </c>
      <c r="E43" s="1">
        <v>3</v>
      </c>
      <c r="F43" s="1">
        <v>0</v>
      </c>
      <c r="G43" s="81">
        <v>-8.9224427841786899E-2</v>
      </c>
      <c r="H43" s="81">
        <v>0.26846821619717631</v>
      </c>
      <c r="I43" s="81">
        <v>0.37070792742521891</v>
      </c>
      <c r="J43" s="81">
        <v>-9.8332842213214436E-2</v>
      </c>
      <c r="K43" s="81">
        <v>0.32020312453191213</v>
      </c>
      <c r="L43" s="81">
        <v>0.57329764670497019</v>
      </c>
      <c r="M43" s="81">
        <v>4.7057138742701392E-2</v>
      </c>
      <c r="N43" s="81">
        <v>0.10248081984771955</v>
      </c>
      <c r="O43" s="1">
        <v>63</v>
      </c>
      <c r="P43" s="1">
        <v>56</v>
      </c>
      <c r="Q43" s="1">
        <v>4</v>
      </c>
      <c r="R43" s="1">
        <v>3</v>
      </c>
      <c r="S43" s="82">
        <f t="shared" si="0"/>
        <v>1.6084799842299543E-2</v>
      </c>
      <c r="T43" s="82">
        <f t="shared" si="1"/>
        <v>1.6010776130703688E-2</v>
      </c>
      <c r="U43" s="82">
        <f t="shared" si="2"/>
        <v>1.6035450701235642E-2</v>
      </c>
    </row>
    <row r="44" spans="1:21" x14ac:dyDescent="0.25">
      <c r="A44" s="1">
        <v>43</v>
      </c>
      <c r="B44" s="1">
        <v>2022</v>
      </c>
      <c r="C44" s="79" t="s">
        <v>8</v>
      </c>
      <c r="D44" s="1" t="s">
        <v>23</v>
      </c>
      <c r="E44" s="1">
        <v>3</v>
      </c>
      <c r="F44" s="1">
        <v>0</v>
      </c>
      <c r="G44" s="80">
        <v>-0.17390450103597943</v>
      </c>
      <c r="H44" s="80">
        <v>0.26169764473933077</v>
      </c>
      <c r="I44" s="80">
        <v>0.36097754988668768</v>
      </c>
      <c r="J44" s="81">
        <v>-7.1629143183665658E-2</v>
      </c>
      <c r="K44" s="80">
        <v>0.44092946766987917</v>
      </c>
      <c r="L44" s="80">
        <v>0.39641316337350035</v>
      </c>
      <c r="M44" s="80">
        <v>-0.12169494527620248</v>
      </c>
      <c r="N44" s="81">
        <v>6.1054806368449094E-2</v>
      </c>
      <c r="O44" s="1">
        <v>67</v>
      </c>
      <c r="P44" s="1">
        <v>59</v>
      </c>
      <c r="Q44" s="1">
        <v>10</v>
      </c>
      <c r="R44" s="1">
        <v>11</v>
      </c>
      <c r="S44" s="82">
        <f t="shared" si="0"/>
        <v>1.6464993087216828E-2</v>
      </c>
      <c r="T44" s="82">
        <f t="shared" si="1"/>
        <v>6.4561487073729277E-3</v>
      </c>
      <c r="U44" s="82">
        <f t="shared" si="2"/>
        <v>9.7924301673208945E-3</v>
      </c>
    </row>
    <row r="45" spans="1:21" x14ac:dyDescent="0.25">
      <c r="A45" s="1">
        <v>44</v>
      </c>
      <c r="B45" s="1">
        <v>2022</v>
      </c>
      <c r="C45" s="79" t="s">
        <v>7</v>
      </c>
      <c r="D45" s="1" t="s">
        <v>25</v>
      </c>
      <c r="E45" s="1">
        <v>3</v>
      </c>
      <c r="F45" s="1">
        <v>0</v>
      </c>
      <c r="G45" s="81">
        <v>-0.44767222769535731</v>
      </c>
      <c r="H45" s="81">
        <v>-0.30295497387742054</v>
      </c>
      <c r="I45" s="81">
        <v>-1.9819865108143795E-2</v>
      </c>
      <c r="J45" s="81">
        <v>6.6797195779806459E-2</v>
      </c>
      <c r="K45" s="81">
        <v>0.41543693704884582</v>
      </c>
      <c r="L45" s="81">
        <v>-0.50732673699156727</v>
      </c>
      <c r="M45" s="81">
        <v>-0.40030450909527004</v>
      </c>
      <c r="N45" s="81">
        <v>-2.8194142415217401E-2</v>
      </c>
      <c r="O45" s="1">
        <v>76</v>
      </c>
      <c r="P45" s="1">
        <v>64</v>
      </c>
      <c r="Q45" s="1">
        <v>5</v>
      </c>
      <c r="R45" s="1">
        <v>6</v>
      </c>
      <c r="S45" s="82">
        <f t="shared" si="0"/>
        <v>3.6628623037317599E-2</v>
      </c>
      <c r="T45" s="82">
        <f t="shared" si="1"/>
        <v>5.5307332347841777E-2</v>
      </c>
      <c r="U45" s="82">
        <f t="shared" si="2"/>
        <v>4.9081095911000384E-2</v>
      </c>
    </row>
    <row r="46" spans="1:21" x14ac:dyDescent="0.25">
      <c r="A46" s="1">
        <v>45</v>
      </c>
      <c r="B46" s="1">
        <v>2022</v>
      </c>
      <c r="C46" s="79" t="s">
        <v>4</v>
      </c>
      <c r="D46" s="1" t="s">
        <v>30</v>
      </c>
      <c r="E46" s="1">
        <v>3</v>
      </c>
      <c r="F46" s="1">
        <v>0</v>
      </c>
      <c r="G46" s="81">
        <v>0.47699893319735714</v>
      </c>
      <c r="H46" s="81">
        <v>-2.3554615117440152E-2</v>
      </c>
      <c r="I46" s="81">
        <v>0.46500047191734573</v>
      </c>
      <c r="J46" s="81">
        <v>6.672382357228801E-2</v>
      </c>
      <c r="K46" s="81">
        <v>0.45118380630108934</v>
      </c>
      <c r="L46" s="81">
        <v>0.59261308478222474</v>
      </c>
      <c r="M46" s="81">
        <v>0.22878338934698988</v>
      </c>
      <c r="N46" s="81">
        <v>4.5123366739250492E-2</v>
      </c>
      <c r="O46" s="1">
        <v>69</v>
      </c>
      <c r="P46" s="1">
        <v>52</v>
      </c>
      <c r="Q46" s="1">
        <v>6</v>
      </c>
      <c r="R46" s="1">
        <v>4</v>
      </c>
      <c r="S46" s="82">
        <f t="shared" si="0"/>
        <v>0.2055801843680258</v>
      </c>
      <c r="T46" s="82">
        <f t="shared" si="1"/>
        <v>0.11576643770090302</v>
      </c>
      <c r="U46" s="82">
        <f t="shared" si="2"/>
        <v>0.1457043532566106</v>
      </c>
    </row>
    <row r="47" spans="1:21" x14ac:dyDescent="0.25">
      <c r="A47" s="1">
        <v>46</v>
      </c>
      <c r="B47" s="1">
        <v>2022</v>
      </c>
      <c r="C47" s="79" t="s">
        <v>2</v>
      </c>
      <c r="D47" s="1" t="s">
        <v>20</v>
      </c>
      <c r="E47" s="1">
        <v>3</v>
      </c>
      <c r="F47" s="1">
        <v>0</v>
      </c>
      <c r="G47" s="81">
        <v>0.14796724331195021</v>
      </c>
      <c r="H47" s="81">
        <v>-0.17394983331086711</v>
      </c>
      <c r="I47" s="81">
        <v>-7.5613599828747102E-2</v>
      </c>
      <c r="J47" s="81">
        <v>2.5790823857362876E-2</v>
      </c>
      <c r="K47" s="81">
        <v>0.13933743972871127</v>
      </c>
      <c r="L47" s="81">
        <v>-0.3360573460802167</v>
      </c>
      <c r="M47" s="81">
        <v>3.4469644137428521E-2</v>
      </c>
      <c r="N47" s="81">
        <v>7.7336169257930399E-3</v>
      </c>
      <c r="O47" s="1">
        <v>58</v>
      </c>
      <c r="P47" s="1">
        <v>60</v>
      </c>
      <c r="Q47" s="1">
        <v>6</v>
      </c>
      <c r="R47" s="1">
        <v>9</v>
      </c>
      <c r="S47" s="82">
        <f t="shared" si="0"/>
        <v>0.72938472372220176</v>
      </c>
      <c r="T47" s="82">
        <f t="shared" si="1"/>
        <v>0.82115732298687238</v>
      </c>
      <c r="U47" s="82">
        <f t="shared" si="2"/>
        <v>0.79056645656531543</v>
      </c>
    </row>
    <row r="48" spans="1:21" x14ac:dyDescent="0.25">
      <c r="A48" s="1">
        <v>47</v>
      </c>
      <c r="B48" s="1">
        <v>2022</v>
      </c>
      <c r="C48" s="79" t="s">
        <v>1</v>
      </c>
      <c r="D48" s="1" t="s">
        <v>13</v>
      </c>
      <c r="E48" s="1">
        <v>3</v>
      </c>
      <c r="F48" s="1">
        <v>1</v>
      </c>
      <c r="G48" s="81">
        <v>0.70232600486993113</v>
      </c>
      <c r="H48" s="81">
        <v>7.0007110095351335E-2</v>
      </c>
      <c r="I48" s="81">
        <v>3.660006493859403E-3</v>
      </c>
      <c r="J48" s="81">
        <v>6.2045552747019783E-2</v>
      </c>
      <c r="K48" s="81">
        <v>0.30814516538898462</v>
      </c>
      <c r="L48" s="81">
        <v>-0.1870146676943899</v>
      </c>
      <c r="M48" s="81">
        <v>0.30092135814218524</v>
      </c>
      <c r="N48" s="81">
        <v>-7.781042764255809E-3</v>
      </c>
      <c r="O48" s="1">
        <v>53</v>
      </c>
      <c r="P48" s="1">
        <v>65</v>
      </c>
      <c r="Q48" s="1">
        <v>9</v>
      </c>
      <c r="R48" s="1">
        <v>7</v>
      </c>
      <c r="S48" s="82">
        <f t="shared" si="0"/>
        <v>0.92767030347552426</v>
      </c>
      <c r="T48" s="82">
        <f t="shared" si="1"/>
        <v>0.92031698468162726</v>
      </c>
      <c r="U48" s="82">
        <f t="shared" si="2"/>
        <v>0.92276809094625956</v>
      </c>
    </row>
    <row r="49" spans="1:21" x14ac:dyDescent="0.25">
      <c r="A49" s="1">
        <v>48</v>
      </c>
      <c r="B49" s="1">
        <v>2022</v>
      </c>
      <c r="C49" s="79" t="s">
        <v>0</v>
      </c>
      <c r="D49" s="1" t="s">
        <v>6</v>
      </c>
      <c r="E49" s="1">
        <v>3</v>
      </c>
      <c r="F49" s="1">
        <v>0</v>
      </c>
      <c r="G49" s="81">
        <v>-0.68074833434768678</v>
      </c>
      <c r="H49" s="81">
        <v>-8.3187929737841851E-2</v>
      </c>
      <c r="I49" s="81">
        <v>0.13900106812983504</v>
      </c>
      <c r="J49" s="81">
        <v>8.3984075467848973E-2</v>
      </c>
      <c r="K49" s="81">
        <v>0.71766874624998234</v>
      </c>
      <c r="L49" s="81">
        <v>-0.58023597704362884</v>
      </c>
      <c r="M49" s="81">
        <v>-0.59386088063749554</v>
      </c>
      <c r="N49" s="81">
        <v>-4.6044684158292791E-2</v>
      </c>
      <c r="O49" s="1">
        <v>74</v>
      </c>
      <c r="P49" s="1">
        <v>66</v>
      </c>
      <c r="Q49" s="1">
        <v>4</v>
      </c>
      <c r="R49" s="1">
        <v>6</v>
      </c>
      <c r="S49" s="82">
        <f t="shared" si="0"/>
        <v>4.8152130993089647E-2</v>
      </c>
      <c r="T49" s="82">
        <f t="shared" si="1"/>
        <v>2.0585762187464913E-3</v>
      </c>
      <c r="U49" s="82">
        <f t="shared" si="2"/>
        <v>1.7423094476860877E-2</v>
      </c>
    </row>
    <row r="50" spans="1:21" x14ac:dyDescent="0.25">
      <c r="A50" s="1">
        <v>49</v>
      </c>
      <c r="B50" s="1">
        <v>2022</v>
      </c>
      <c r="C50" s="79" t="s">
        <v>30</v>
      </c>
      <c r="D50" s="1" t="s">
        <v>24</v>
      </c>
      <c r="E50" s="1">
        <v>4</v>
      </c>
      <c r="F50" s="1">
        <v>1</v>
      </c>
      <c r="G50" s="80">
        <v>-0.32770458029436106</v>
      </c>
      <c r="H50" s="80">
        <v>0.39025943817356329</v>
      </c>
      <c r="I50" s="80">
        <v>4.2697189363368429E-2</v>
      </c>
      <c r="J50" s="80">
        <v>5.3123040926330113E-2</v>
      </c>
      <c r="K50" s="80">
        <v>6.4118037659129839E-3</v>
      </c>
      <c r="L50" s="80">
        <v>0.13387136418978665</v>
      </c>
      <c r="M50" s="80">
        <v>0.103600204112873</v>
      </c>
      <c r="N50" s="80">
        <v>-2.3026958804843487E-2</v>
      </c>
      <c r="O50" s="1">
        <v>52</v>
      </c>
      <c r="P50" s="1">
        <v>71</v>
      </c>
      <c r="Q50" s="1">
        <v>3</v>
      </c>
      <c r="R50" s="1">
        <v>8</v>
      </c>
      <c r="S50" s="82">
        <f t="shared" si="0"/>
        <v>0.34773692775513482</v>
      </c>
      <c r="T50" s="82">
        <f t="shared" si="1"/>
        <v>0.7302056849744224</v>
      </c>
      <c r="U50" s="82">
        <f t="shared" si="2"/>
        <v>0.60271609923465985</v>
      </c>
    </row>
    <row r="51" spans="1:21" x14ac:dyDescent="0.25">
      <c r="A51" s="1">
        <v>50</v>
      </c>
      <c r="B51" s="1">
        <v>2022</v>
      </c>
      <c r="C51" s="79" t="s">
        <v>29</v>
      </c>
      <c r="D51" s="1" t="s">
        <v>28</v>
      </c>
      <c r="E51" s="1">
        <v>4</v>
      </c>
      <c r="F51" s="1">
        <v>0</v>
      </c>
      <c r="G51" s="80">
        <v>-9.5869474691916756E-2</v>
      </c>
      <c r="H51" s="80">
        <v>9.3763876078077943E-2</v>
      </c>
      <c r="I51" s="80">
        <v>5.5124683472077995E-2</v>
      </c>
      <c r="J51" s="80">
        <v>1.4848922936254189E-2</v>
      </c>
      <c r="K51" s="80">
        <v>0.20414001969391318</v>
      </c>
      <c r="L51" s="80">
        <v>-0.14520613504240945</v>
      </c>
      <c r="M51" s="80">
        <v>-3.0808427080987584E-2</v>
      </c>
      <c r="N51" s="80">
        <v>7.4891450511491847E-2</v>
      </c>
      <c r="O51" s="1">
        <v>63</v>
      </c>
      <c r="P51" s="1">
        <v>60</v>
      </c>
      <c r="Q51" s="1">
        <v>11</v>
      </c>
      <c r="R51" s="1">
        <v>4</v>
      </c>
      <c r="S51" s="82">
        <f t="shared" si="0"/>
        <v>8.952166305438003E-2</v>
      </c>
      <c r="T51" s="82">
        <f t="shared" si="1"/>
        <v>9.707211575312924E-2</v>
      </c>
      <c r="U51" s="82">
        <f t="shared" si="2"/>
        <v>9.4555298186879508E-2</v>
      </c>
    </row>
    <row r="52" spans="1:21" x14ac:dyDescent="0.25">
      <c r="A52" s="1">
        <v>51</v>
      </c>
      <c r="B52" s="1">
        <v>2022</v>
      </c>
      <c r="C52" s="79" t="s">
        <v>27</v>
      </c>
      <c r="D52" s="1" t="s">
        <v>31</v>
      </c>
      <c r="E52" s="1">
        <v>4</v>
      </c>
      <c r="F52" s="1">
        <v>0</v>
      </c>
      <c r="G52" s="80">
        <v>-0.49266811409879913</v>
      </c>
      <c r="H52" s="80">
        <v>-0.34255619078569904</v>
      </c>
      <c r="I52" s="80">
        <v>8.3856975482506507E-2</v>
      </c>
      <c r="J52" s="80">
        <v>-7.1379380389666319E-2</v>
      </c>
      <c r="K52" s="80">
        <v>0.27088443364119452</v>
      </c>
      <c r="L52" s="80">
        <v>-3.0021884011669303E-2</v>
      </c>
      <c r="M52" s="80">
        <v>-0.45133702960644212</v>
      </c>
      <c r="N52" s="80">
        <v>4.0244817295767676E-2</v>
      </c>
      <c r="O52" s="1">
        <v>51</v>
      </c>
      <c r="P52" s="1">
        <v>67</v>
      </c>
      <c r="Q52" s="1">
        <v>9</v>
      </c>
      <c r="R52" s="1">
        <v>7</v>
      </c>
      <c r="S52" s="82">
        <f t="shared" si="0"/>
        <v>1.3179790314018054E-3</v>
      </c>
      <c r="T52" s="82">
        <f t="shared" si="1"/>
        <v>1.0723189613850706E-3</v>
      </c>
      <c r="U52" s="82">
        <f t="shared" si="2"/>
        <v>1.1542056513906488E-3</v>
      </c>
    </row>
    <row r="53" spans="1:21" x14ac:dyDescent="0.25">
      <c r="A53" s="1">
        <v>52</v>
      </c>
      <c r="B53" s="1">
        <v>2022</v>
      </c>
      <c r="C53" s="79" t="s">
        <v>25</v>
      </c>
      <c r="D53" s="1" t="s">
        <v>12</v>
      </c>
      <c r="E53" s="1">
        <v>4</v>
      </c>
      <c r="F53" s="1">
        <v>1</v>
      </c>
      <c r="G53" s="80">
        <v>0.57911846516082677</v>
      </c>
      <c r="H53" s="80">
        <v>-0.20695232403240324</v>
      </c>
      <c r="I53" s="80">
        <v>-2.8380213553707775E-2</v>
      </c>
      <c r="J53" s="80">
        <v>6.3785436381618654E-2</v>
      </c>
      <c r="K53" s="80">
        <v>0.3268800373963679</v>
      </c>
      <c r="L53" s="80">
        <v>-0.33898631891852044</v>
      </c>
      <c r="M53" s="80">
        <v>0.15725365567083477</v>
      </c>
      <c r="N53" s="80">
        <v>-9.9699396640929971E-2</v>
      </c>
      <c r="O53" s="1">
        <v>60</v>
      </c>
      <c r="P53" s="1">
        <v>60</v>
      </c>
      <c r="Q53" s="1">
        <v>8</v>
      </c>
      <c r="R53" s="1">
        <v>7</v>
      </c>
      <c r="S53" s="82">
        <f t="shared" si="0"/>
        <v>0.91619857868953691</v>
      </c>
      <c r="T53" s="82">
        <f t="shared" si="1"/>
        <v>0.91371066795756917</v>
      </c>
      <c r="U53" s="82">
        <f t="shared" si="2"/>
        <v>0.91453997153489175</v>
      </c>
    </row>
    <row r="54" spans="1:21" x14ac:dyDescent="0.25">
      <c r="A54" s="1">
        <v>53</v>
      </c>
      <c r="B54" s="1">
        <v>2022</v>
      </c>
      <c r="C54" s="79" t="s">
        <v>23</v>
      </c>
      <c r="D54" s="1" t="s">
        <v>0</v>
      </c>
      <c r="E54" s="1">
        <v>4</v>
      </c>
      <c r="F54" s="1">
        <v>1</v>
      </c>
      <c r="G54" s="80">
        <v>0.67361151036424838</v>
      </c>
      <c r="H54" s="80">
        <v>-0.48767967804423956</v>
      </c>
      <c r="I54" s="80">
        <v>-0.34470538233001458</v>
      </c>
      <c r="J54" s="80">
        <v>-5.4194584690935143E-3</v>
      </c>
      <c r="K54" s="80">
        <v>-0.53368250815243456</v>
      </c>
      <c r="L54" s="80">
        <v>-1.3371618192587557E-2</v>
      </c>
      <c r="M54" s="80">
        <v>6.2088287953308154E-2</v>
      </c>
      <c r="N54" s="80">
        <v>3.5965405497062432E-2</v>
      </c>
      <c r="O54" s="1">
        <v>57</v>
      </c>
      <c r="P54" s="1">
        <v>71</v>
      </c>
      <c r="Q54" s="1">
        <v>5</v>
      </c>
      <c r="R54" s="1">
        <v>11</v>
      </c>
      <c r="S54" s="82">
        <f t="shared" si="0"/>
        <v>0.98884708744462935</v>
      </c>
      <c r="T54" s="82">
        <f t="shared" si="1"/>
        <v>0.98614898043164612</v>
      </c>
      <c r="U54" s="82">
        <f t="shared" si="2"/>
        <v>0.98704834943597375</v>
      </c>
    </row>
    <row r="55" spans="1:21" x14ac:dyDescent="0.25">
      <c r="A55" s="1">
        <v>54</v>
      </c>
      <c r="B55" s="1">
        <v>2022</v>
      </c>
      <c r="C55" s="79" t="s">
        <v>21</v>
      </c>
      <c r="D55" s="1" t="s">
        <v>4</v>
      </c>
      <c r="E55" s="1">
        <v>4</v>
      </c>
      <c r="F55" s="1">
        <v>0</v>
      </c>
      <c r="G55" s="80">
        <v>0.40003537502828501</v>
      </c>
      <c r="H55" s="80">
        <v>0.13626138200034657</v>
      </c>
      <c r="I55" s="80">
        <v>0.68860243366947027</v>
      </c>
      <c r="J55" s="80">
        <v>-3.6114428571746758E-2</v>
      </c>
      <c r="K55" s="80">
        <v>0.80663817462231036</v>
      </c>
      <c r="L55" s="80">
        <v>0.74519188181062168</v>
      </c>
      <c r="M55" s="80">
        <v>7.1625617965174596E-2</v>
      </c>
      <c r="N55" s="80">
        <v>-8.6020279349070292E-2</v>
      </c>
      <c r="O55" s="1">
        <v>66</v>
      </c>
      <c r="P55" s="1">
        <v>61</v>
      </c>
      <c r="Q55" s="1">
        <v>9</v>
      </c>
      <c r="R55" s="1">
        <v>15</v>
      </c>
      <c r="S55" s="82">
        <f t="shared" si="0"/>
        <v>6.0164996156122023E-2</v>
      </c>
      <c r="T55" s="82">
        <f t="shared" si="1"/>
        <v>7.7803560143039222E-3</v>
      </c>
      <c r="U55" s="82">
        <f t="shared" si="2"/>
        <v>2.5241902728243292E-2</v>
      </c>
    </row>
    <row r="56" spans="1:21" x14ac:dyDescent="0.25">
      <c r="A56" s="1">
        <v>55</v>
      </c>
      <c r="B56" s="1">
        <v>2022</v>
      </c>
      <c r="C56" s="79" t="s">
        <v>20</v>
      </c>
      <c r="D56" s="1" t="s">
        <v>10</v>
      </c>
      <c r="E56" s="1">
        <v>4</v>
      </c>
      <c r="F56" s="1">
        <v>1</v>
      </c>
      <c r="G56" s="80">
        <v>5.8632747247151368E-2</v>
      </c>
      <c r="H56" s="80">
        <v>0.24846705772054201</v>
      </c>
      <c r="I56" s="80">
        <v>-1.4696103887085173E-2</v>
      </c>
      <c r="J56" s="80">
        <v>-7.309389313142077E-2</v>
      </c>
      <c r="K56" s="80">
        <v>-0.34430260401678447</v>
      </c>
      <c r="L56" s="80">
        <v>0.23032703853302394</v>
      </c>
      <c r="M56" s="80">
        <v>0.11604474435673591</v>
      </c>
      <c r="N56" s="80">
        <v>8.1421478556389981E-2</v>
      </c>
      <c r="O56" s="1">
        <v>71</v>
      </c>
      <c r="P56" s="1">
        <v>58</v>
      </c>
      <c r="Q56" s="1">
        <v>5</v>
      </c>
      <c r="R56" s="1">
        <v>8</v>
      </c>
      <c r="S56" s="82">
        <f t="shared" si="0"/>
        <v>0.92154245521018652</v>
      </c>
      <c r="T56" s="82">
        <f t="shared" si="1"/>
        <v>0.81780648477189966</v>
      </c>
      <c r="U56" s="82">
        <f t="shared" si="2"/>
        <v>0.85238514158466183</v>
      </c>
    </row>
    <row r="57" spans="1:21" x14ac:dyDescent="0.25">
      <c r="A57" s="1">
        <v>56</v>
      </c>
      <c r="B57" s="1">
        <v>2022</v>
      </c>
      <c r="C57" s="79" t="s">
        <v>19</v>
      </c>
      <c r="D57" s="1" t="s">
        <v>15</v>
      </c>
      <c r="E57" s="1">
        <v>4</v>
      </c>
      <c r="F57" s="1">
        <v>0</v>
      </c>
      <c r="G57" s="80">
        <v>-5.9431463610997617E-2</v>
      </c>
      <c r="H57" s="80">
        <v>0.3932521660251394</v>
      </c>
      <c r="I57" s="80">
        <v>0.33790669598336609</v>
      </c>
      <c r="J57" s="80">
        <v>-5.3621660406114541E-3</v>
      </c>
      <c r="K57" s="80">
        <v>0.73240484352092305</v>
      </c>
      <c r="L57" s="80">
        <v>-0.11919587733197744</v>
      </c>
      <c r="M57" s="80">
        <v>-8.7437918225379871E-2</v>
      </c>
      <c r="N57" s="80">
        <v>-5.1000638306033859E-2</v>
      </c>
      <c r="O57" s="1">
        <v>53</v>
      </c>
      <c r="P57" s="1">
        <v>63</v>
      </c>
      <c r="Q57" s="1">
        <v>11</v>
      </c>
      <c r="R57" s="1">
        <v>8</v>
      </c>
      <c r="S57" s="82">
        <f t="shared" si="0"/>
        <v>2.737268278761977E-2</v>
      </c>
      <c r="T57" s="82">
        <f t="shared" si="1"/>
        <v>6.8966546084549933E-3</v>
      </c>
      <c r="U57" s="82">
        <f t="shared" si="2"/>
        <v>1.3721997334843252E-2</v>
      </c>
    </row>
    <row r="58" spans="1:21" x14ac:dyDescent="0.25">
      <c r="A58" s="1">
        <v>57</v>
      </c>
      <c r="B58" s="1">
        <v>2022</v>
      </c>
      <c r="C58" s="79" t="s">
        <v>18</v>
      </c>
      <c r="D58" s="1" t="s">
        <v>1</v>
      </c>
      <c r="E58" s="1">
        <v>4</v>
      </c>
      <c r="F58" s="1">
        <v>0</v>
      </c>
      <c r="G58" s="80">
        <v>0.29065320995975646</v>
      </c>
      <c r="H58" s="80">
        <v>-0.7235804079058733</v>
      </c>
      <c r="I58" s="80">
        <v>0.1938250277393388</v>
      </c>
      <c r="J58" s="80">
        <v>-0.10635131360513179</v>
      </c>
      <c r="K58" s="80">
        <v>0.33464137179186509</v>
      </c>
      <c r="L58" s="80">
        <v>0.1315393687885939</v>
      </c>
      <c r="M58" s="80">
        <v>-0.11829181665953843</v>
      </c>
      <c r="N58" s="80">
        <v>3.6715676512161281E-2</v>
      </c>
      <c r="O58" s="1">
        <v>63</v>
      </c>
      <c r="P58" s="1">
        <v>49</v>
      </c>
      <c r="Q58" s="1">
        <v>7</v>
      </c>
      <c r="R58" s="1">
        <v>9</v>
      </c>
      <c r="S58" s="82">
        <f t="shared" si="0"/>
        <v>6.3416878220972653E-2</v>
      </c>
      <c r="T58" s="82">
        <f t="shared" si="1"/>
        <v>4.7602124373676481E-2</v>
      </c>
      <c r="U58" s="82">
        <f t="shared" si="2"/>
        <v>5.2873708989441874E-2</v>
      </c>
    </row>
    <row r="59" spans="1:21" x14ac:dyDescent="0.25">
      <c r="A59" s="1">
        <v>58</v>
      </c>
      <c r="B59" s="1">
        <v>2022</v>
      </c>
      <c r="C59" s="79" t="s">
        <v>13</v>
      </c>
      <c r="D59" s="1" t="s">
        <v>22</v>
      </c>
      <c r="E59" s="1">
        <v>4</v>
      </c>
      <c r="F59" s="1">
        <v>1</v>
      </c>
      <c r="G59" s="80">
        <v>7.8703601990414013E-2</v>
      </c>
      <c r="H59" s="80">
        <v>0.26171246062442971</v>
      </c>
      <c r="I59" s="80">
        <v>-0.10594202732245045</v>
      </c>
      <c r="J59" s="80">
        <v>-9.1363868193444039E-2</v>
      </c>
      <c r="K59" s="80">
        <v>0.27492674893305968</v>
      </c>
      <c r="L59" s="80">
        <v>-0.23549676839341999</v>
      </c>
      <c r="M59" s="80">
        <v>0.1341935879113379</v>
      </c>
      <c r="N59" s="80">
        <v>2.6588657525721083E-2</v>
      </c>
      <c r="O59" s="1">
        <v>72</v>
      </c>
      <c r="P59" s="1">
        <v>48</v>
      </c>
      <c r="Q59" s="1">
        <v>6</v>
      </c>
      <c r="R59" s="1">
        <v>8</v>
      </c>
      <c r="S59" s="82">
        <f t="shared" si="0"/>
        <v>0.70858039497757919</v>
      </c>
      <c r="T59" s="82">
        <f t="shared" si="1"/>
        <v>0.95265703247817157</v>
      </c>
      <c r="U59" s="82">
        <f t="shared" si="2"/>
        <v>0.87129815331130744</v>
      </c>
    </row>
    <row r="60" spans="1:21" x14ac:dyDescent="0.25">
      <c r="A60" s="1">
        <v>59</v>
      </c>
      <c r="B60" s="1">
        <v>2022</v>
      </c>
      <c r="C60" s="79" t="s">
        <v>9</v>
      </c>
      <c r="D60" s="1" t="s">
        <v>11</v>
      </c>
      <c r="E60" s="1">
        <v>4</v>
      </c>
      <c r="F60" s="1">
        <v>0</v>
      </c>
      <c r="G60" s="80">
        <v>0.29625267561986635</v>
      </c>
      <c r="H60" s="80">
        <v>0.15558013364459747</v>
      </c>
      <c r="I60" s="80">
        <v>-9.6511110393825969E-2</v>
      </c>
      <c r="J60" s="80">
        <v>-2.9449348904822561E-2</v>
      </c>
      <c r="K60" s="80">
        <v>0.10873426285878739</v>
      </c>
      <c r="L60" s="80">
        <v>-0.32490537374291001</v>
      </c>
      <c r="M60" s="80">
        <v>0.18047948890818519</v>
      </c>
      <c r="N60" s="80">
        <v>0.12881652348773251</v>
      </c>
      <c r="O60" s="1">
        <v>57</v>
      </c>
      <c r="P60" s="1">
        <v>67</v>
      </c>
      <c r="Q60" s="1">
        <v>11</v>
      </c>
      <c r="R60" s="1">
        <v>6</v>
      </c>
      <c r="S60" s="82">
        <f t="shared" si="0"/>
        <v>0.63415044490737515</v>
      </c>
      <c r="T60" s="82">
        <f t="shared" si="1"/>
        <v>0.68942402970239791</v>
      </c>
      <c r="U60" s="82">
        <f t="shared" si="2"/>
        <v>0.6709995014373904</v>
      </c>
    </row>
    <row r="61" spans="1:21" x14ac:dyDescent="0.25">
      <c r="A61" s="1">
        <v>60</v>
      </c>
      <c r="B61" s="1">
        <v>2022</v>
      </c>
      <c r="C61" s="79" t="s">
        <v>8</v>
      </c>
      <c r="D61" s="1" t="s">
        <v>26</v>
      </c>
      <c r="E61" s="1">
        <v>4</v>
      </c>
      <c r="F61" s="1">
        <v>1</v>
      </c>
      <c r="G61" s="80">
        <v>0.54607849226893612</v>
      </c>
      <c r="H61" s="80">
        <v>5.6620349943278449E-2</v>
      </c>
      <c r="I61" s="80">
        <v>-0.21400776640643845</v>
      </c>
      <c r="J61" s="80">
        <v>-0.11326238580772886</v>
      </c>
      <c r="K61" s="80">
        <v>-0.13735217570929753</v>
      </c>
      <c r="L61" s="80">
        <v>-0.29180486601695177</v>
      </c>
      <c r="M61" s="80">
        <v>0.18967369936175399</v>
      </c>
      <c r="N61" s="80">
        <v>0.12682922937259727</v>
      </c>
      <c r="O61" s="1">
        <v>61</v>
      </c>
      <c r="P61" s="1">
        <v>60</v>
      </c>
      <c r="Q61" s="1">
        <v>8</v>
      </c>
      <c r="R61" s="1">
        <v>6</v>
      </c>
      <c r="S61" s="82">
        <f t="shared" si="0"/>
        <v>0.96788661679645338</v>
      </c>
      <c r="T61" s="82">
        <f t="shared" si="1"/>
        <v>0.92992217198904448</v>
      </c>
      <c r="U61" s="82">
        <f t="shared" si="2"/>
        <v>0.94257698692484748</v>
      </c>
    </row>
    <row r="62" spans="1:21" x14ac:dyDescent="0.25">
      <c r="A62" s="1">
        <v>61</v>
      </c>
      <c r="B62" s="1">
        <v>2022</v>
      </c>
      <c r="C62" s="79" t="s">
        <v>6</v>
      </c>
      <c r="D62" s="1" t="s">
        <v>17</v>
      </c>
      <c r="E62" s="1">
        <v>4</v>
      </c>
      <c r="F62" s="1">
        <v>1</v>
      </c>
      <c r="G62" s="80">
        <v>0.10702909327523009</v>
      </c>
      <c r="H62" s="80">
        <v>0.17902376144973337</v>
      </c>
      <c r="I62" s="80">
        <v>-0.44387556726078092</v>
      </c>
      <c r="J62" s="80">
        <v>-4.4891201225553248E-2</v>
      </c>
      <c r="K62" s="80">
        <v>-0.62279032559329839</v>
      </c>
      <c r="L62" s="80">
        <v>-0.27906364144859336</v>
      </c>
      <c r="M62" s="80">
        <v>0.11429411256520534</v>
      </c>
      <c r="N62" s="80">
        <v>3.0493701597177306E-2</v>
      </c>
      <c r="O62" s="1">
        <v>74</v>
      </c>
      <c r="P62" s="1">
        <v>46</v>
      </c>
      <c r="Q62" s="1">
        <v>5</v>
      </c>
      <c r="R62" s="1">
        <v>6</v>
      </c>
      <c r="S62" s="82">
        <f t="shared" si="0"/>
        <v>0.99788069826376125</v>
      </c>
      <c r="T62" s="82">
        <f t="shared" si="1"/>
        <v>0.99826624001879094</v>
      </c>
      <c r="U62" s="82">
        <f t="shared" si="2"/>
        <v>0.99813772610044771</v>
      </c>
    </row>
    <row r="63" spans="1:21" x14ac:dyDescent="0.25">
      <c r="A63" s="1">
        <v>62</v>
      </c>
      <c r="B63" s="1">
        <v>2022</v>
      </c>
      <c r="C63" s="79" t="s">
        <v>5</v>
      </c>
      <c r="D63" s="1" t="s">
        <v>7</v>
      </c>
      <c r="E63" s="1">
        <v>4</v>
      </c>
      <c r="F63" s="1">
        <v>0</v>
      </c>
      <c r="G63" s="80">
        <v>-0.15010818421660632</v>
      </c>
      <c r="H63" s="80">
        <v>-8.3654149625110183E-2</v>
      </c>
      <c r="I63" s="80">
        <v>-0.17839161280202753</v>
      </c>
      <c r="J63" s="80">
        <v>1.5115278174845898E-2</v>
      </c>
      <c r="K63" s="80">
        <v>0.11487340805249868</v>
      </c>
      <c r="L63" s="80">
        <v>-0.25510102045092453</v>
      </c>
      <c r="M63" s="80">
        <v>-0.13922804176990419</v>
      </c>
      <c r="N63" s="80">
        <v>8.5143698014101599E-2</v>
      </c>
      <c r="O63" s="1">
        <v>60</v>
      </c>
      <c r="P63" s="1">
        <v>67</v>
      </c>
      <c r="Q63" s="1">
        <v>9</v>
      </c>
      <c r="R63" s="1">
        <v>8</v>
      </c>
      <c r="S63" s="82">
        <f t="shared" si="0"/>
        <v>0.14877857487042148</v>
      </c>
      <c r="T63" s="82">
        <f t="shared" si="1"/>
        <v>0.39708461850608889</v>
      </c>
      <c r="U63" s="82">
        <f t="shared" si="2"/>
        <v>0.31431593729419977</v>
      </c>
    </row>
    <row r="64" spans="1:21" x14ac:dyDescent="0.25">
      <c r="A64" s="1">
        <v>63</v>
      </c>
      <c r="B64" s="1">
        <v>2022</v>
      </c>
      <c r="C64" s="79" t="s">
        <v>3</v>
      </c>
      <c r="D64" s="1" t="s">
        <v>14</v>
      </c>
      <c r="E64" s="1">
        <v>4</v>
      </c>
      <c r="F64" s="1">
        <v>1</v>
      </c>
      <c r="G64" s="80">
        <v>0.63523364945244076</v>
      </c>
      <c r="H64" s="80">
        <v>-0.20657938926936784</v>
      </c>
      <c r="I64" s="80">
        <v>-0.38718595686725288</v>
      </c>
      <c r="J64" s="80">
        <v>-0.12936031603523623</v>
      </c>
      <c r="K64" s="80">
        <v>-0.35925157317896445</v>
      </c>
      <c r="L64" s="80">
        <v>-0.47035387287236469</v>
      </c>
      <c r="M64" s="80">
        <v>0.18798382825484583</v>
      </c>
      <c r="N64" s="80">
        <v>6.5791134848541918E-2</v>
      </c>
      <c r="O64" s="1">
        <v>48</v>
      </c>
      <c r="P64" s="1">
        <v>73</v>
      </c>
      <c r="Q64" s="1">
        <v>4</v>
      </c>
      <c r="R64" s="1">
        <v>1</v>
      </c>
      <c r="S64" s="82">
        <f t="shared" si="0"/>
        <v>0.98354408237426105</v>
      </c>
      <c r="T64" s="82">
        <f t="shared" si="1"/>
        <v>0.96714743183478613</v>
      </c>
      <c r="U64" s="82">
        <f t="shared" si="2"/>
        <v>0.9726129820146111</v>
      </c>
    </row>
    <row r="65" spans="1:21" x14ac:dyDescent="0.25">
      <c r="A65" s="1">
        <v>64</v>
      </c>
      <c r="B65" s="1">
        <v>2022</v>
      </c>
      <c r="C65" s="79" t="s">
        <v>2</v>
      </c>
      <c r="D65" s="1" t="s">
        <v>16</v>
      </c>
      <c r="E65" s="1">
        <v>4</v>
      </c>
      <c r="F65" s="1">
        <v>0</v>
      </c>
      <c r="G65" s="80">
        <v>0.48220386664023096</v>
      </c>
      <c r="H65" s="80">
        <v>-0.22899187696652595</v>
      </c>
      <c r="I65" s="80">
        <v>0.17422031479655056</v>
      </c>
      <c r="J65" s="80">
        <v>-0.12360856521864401</v>
      </c>
      <c r="K65" s="80">
        <v>0.24695188251865802</v>
      </c>
      <c r="L65" s="80">
        <v>0.17927060878250631</v>
      </c>
      <c r="M65" s="80">
        <v>0.25386364941003975</v>
      </c>
      <c r="N65" s="80">
        <v>0.11802239724098497</v>
      </c>
      <c r="O65" s="1">
        <v>59</v>
      </c>
      <c r="P65" s="1">
        <v>77</v>
      </c>
      <c r="Q65" s="1">
        <v>5</v>
      </c>
      <c r="R65" s="1">
        <v>6</v>
      </c>
      <c r="S65" s="82">
        <f t="shared" si="0"/>
        <v>0.18176065959445209</v>
      </c>
      <c r="T65" s="82">
        <f t="shared" si="1"/>
        <v>0.29540170435946927</v>
      </c>
      <c r="U65" s="82">
        <f t="shared" si="2"/>
        <v>0.25752135610446353</v>
      </c>
    </row>
    <row r="66" spans="1:21" x14ac:dyDescent="0.25">
      <c r="A66" s="1">
        <v>65</v>
      </c>
      <c r="B66" s="1">
        <v>2022</v>
      </c>
      <c r="C66" s="79" t="s">
        <v>31</v>
      </c>
      <c r="D66" s="1" t="s">
        <v>6</v>
      </c>
      <c r="E66" s="1">
        <v>5</v>
      </c>
      <c r="F66" s="1">
        <v>0</v>
      </c>
      <c r="G66" s="80">
        <v>0.22859535780518983</v>
      </c>
      <c r="H66" s="80">
        <v>-0.12509663417086175</v>
      </c>
      <c r="I66" s="80">
        <v>0.14628661869935142</v>
      </c>
      <c r="J66" s="80">
        <v>-6.6774496725419352E-2</v>
      </c>
      <c r="K66" s="80">
        <v>0.25179439603707165</v>
      </c>
      <c r="L66" s="80">
        <v>0.12680489046573254</v>
      </c>
      <c r="M66" s="80">
        <v>5.1796176228660479E-2</v>
      </c>
      <c r="N66" s="80">
        <v>1.7127347512272767E-2</v>
      </c>
      <c r="O66" s="1">
        <v>67</v>
      </c>
      <c r="P66" s="1">
        <v>70</v>
      </c>
      <c r="Q66" s="1">
        <v>2</v>
      </c>
      <c r="R66" s="1">
        <v>3</v>
      </c>
      <c r="S66" s="82">
        <f t="shared" ref="S66:S129" si="3">1/(1+EXP(-1*(5.6206*MAX(-1,MIN(1,(G66-K66)))+2.9454*MAX(-1,MIN(1,(H66-L66)))+4.7586*(J66-N66)-0.1598*(Q66-R66)+0.0334*(O66-P66)-0.033)))</f>
        <v>0.22356710899379351</v>
      </c>
      <c r="T66" s="82">
        <f t="shared" ref="T66:T129" si="4">1/(1+EXP(-1*(-9.9887*MAX(-1,MIN(1,(I66-M66)))+4.5256*(J66-N66)-0.1627*(Q66-R66)+0.0368*(O66-P66)-0.0716)))</f>
        <v>0.20704293852428074</v>
      </c>
      <c r="U66" s="82">
        <f t="shared" ref="U66:U129" si="5">AVERAGE(T66,T66,S66)</f>
        <v>0.21255099534745167</v>
      </c>
    </row>
    <row r="67" spans="1:21" x14ac:dyDescent="0.25">
      <c r="A67" s="1">
        <v>66</v>
      </c>
      <c r="B67" s="1">
        <v>2022</v>
      </c>
      <c r="C67" s="79" t="s">
        <v>29</v>
      </c>
      <c r="D67" s="1" t="s">
        <v>25</v>
      </c>
      <c r="E67" s="1">
        <v>5</v>
      </c>
      <c r="F67" s="1">
        <v>1</v>
      </c>
      <c r="G67" s="80">
        <v>-9.8913349916631074E-2</v>
      </c>
      <c r="H67" s="80">
        <v>0.30768224822883655</v>
      </c>
      <c r="I67" s="80">
        <v>3.4895569829210833E-2</v>
      </c>
      <c r="J67" s="80">
        <v>6.0230418531585818E-2</v>
      </c>
      <c r="K67" s="80">
        <v>-5.903645675497117E-2</v>
      </c>
      <c r="L67" s="80">
        <v>0.25995263413843694</v>
      </c>
      <c r="M67" s="80">
        <v>7.13655758855469E-2</v>
      </c>
      <c r="N67" s="80">
        <v>-2.5736796985401499E-2</v>
      </c>
      <c r="O67" s="1">
        <v>60</v>
      </c>
      <c r="P67" s="1">
        <v>59</v>
      </c>
      <c r="Q67" s="1">
        <v>7</v>
      </c>
      <c r="R67" s="1">
        <v>4</v>
      </c>
      <c r="S67" s="82">
        <f t="shared" si="3"/>
        <v>0.4617087054928965</v>
      </c>
      <c r="T67" s="82">
        <f t="shared" si="4"/>
        <v>0.55735670097057299</v>
      </c>
      <c r="U67" s="82">
        <f t="shared" si="5"/>
        <v>0.52547403581134755</v>
      </c>
    </row>
    <row r="68" spans="1:21" x14ac:dyDescent="0.25">
      <c r="A68" s="1">
        <v>67</v>
      </c>
      <c r="B68" s="1">
        <v>2022</v>
      </c>
      <c r="C68" s="79" t="s">
        <v>28</v>
      </c>
      <c r="D68" s="1" t="s">
        <v>5</v>
      </c>
      <c r="E68" s="1">
        <v>5</v>
      </c>
      <c r="F68" s="1">
        <v>1</v>
      </c>
      <c r="G68" s="80">
        <v>0.73339979396305488</v>
      </c>
      <c r="H68" s="80">
        <v>0.21602628243583075</v>
      </c>
      <c r="I68" s="80">
        <v>-0.27512196518804177</v>
      </c>
      <c r="J68" s="80">
        <v>-8.3750522142889791E-2</v>
      </c>
      <c r="K68" s="80">
        <v>-2.6546140830645746E-2</v>
      </c>
      <c r="L68" s="80">
        <v>-0.6625595490345656</v>
      </c>
      <c r="M68" s="80">
        <v>0.54549402668016223</v>
      </c>
      <c r="N68" s="80">
        <v>-0.19178829951477983</v>
      </c>
      <c r="O68" s="1">
        <v>51</v>
      </c>
      <c r="P68" s="1">
        <v>72</v>
      </c>
      <c r="Q68" s="1">
        <v>6</v>
      </c>
      <c r="R68" s="1">
        <v>8</v>
      </c>
      <c r="S68" s="82">
        <f t="shared" si="3"/>
        <v>0.99905033143795319</v>
      </c>
      <c r="T68" s="82">
        <f t="shared" si="4"/>
        <v>0.99971616191386448</v>
      </c>
      <c r="U68" s="82">
        <f t="shared" si="5"/>
        <v>0.99949421842189412</v>
      </c>
    </row>
    <row r="69" spans="1:21" x14ac:dyDescent="0.25">
      <c r="A69" s="1">
        <v>68</v>
      </c>
      <c r="B69" s="1">
        <v>2022</v>
      </c>
      <c r="C69" s="79" t="s">
        <v>27</v>
      </c>
      <c r="D69" s="1" t="s">
        <v>3</v>
      </c>
      <c r="E69" s="1">
        <v>5</v>
      </c>
      <c r="F69" s="1">
        <v>0</v>
      </c>
      <c r="G69" s="80">
        <v>-0.43477098462205593</v>
      </c>
      <c r="H69" s="80">
        <v>-0.10055444379852689</v>
      </c>
      <c r="I69" s="80">
        <v>0.30630246062077832</v>
      </c>
      <c r="J69" s="80">
        <v>1.1718132107898726E-2</v>
      </c>
      <c r="K69" s="80">
        <v>0.57387315171633613</v>
      </c>
      <c r="L69" s="80">
        <v>0.17875382240477908</v>
      </c>
      <c r="M69" s="80">
        <v>-0.32447011285286909</v>
      </c>
      <c r="N69" s="80">
        <v>-0.1646723437603318</v>
      </c>
      <c r="O69" s="1">
        <v>65</v>
      </c>
      <c r="P69" s="1">
        <v>59</v>
      </c>
      <c r="Q69" s="1">
        <v>6</v>
      </c>
      <c r="R69" s="1">
        <v>10</v>
      </c>
      <c r="S69" s="82">
        <f t="shared" si="3"/>
        <v>8.184436128991477E-3</v>
      </c>
      <c r="T69" s="82">
        <f t="shared" si="4"/>
        <v>8.9925529242133977E-3</v>
      </c>
      <c r="U69" s="82">
        <f t="shared" si="5"/>
        <v>8.7231806591394241E-3</v>
      </c>
    </row>
    <row r="70" spans="1:21" x14ac:dyDescent="0.25">
      <c r="A70" s="1">
        <v>69</v>
      </c>
      <c r="B70" s="1">
        <v>2022</v>
      </c>
      <c r="C70" s="79" t="s">
        <v>24</v>
      </c>
      <c r="D70" s="1" t="s">
        <v>15</v>
      </c>
      <c r="E70" s="1">
        <v>5</v>
      </c>
      <c r="F70" s="1">
        <v>0</v>
      </c>
      <c r="G70" s="80">
        <v>0.38160740658899928</v>
      </c>
      <c r="H70" s="80">
        <v>0.24066781553465044</v>
      </c>
      <c r="I70" s="80">
        <v>0.2982399026553858</v>
      </c>
      <c r="J70" s="80">
        <v>-0.11694002637248249</v>
      </c>
      <c r="K70" s="80">
        <v>0.28169101319170292</v>
      </c>
      <c r="L70" s="80">
        <v>0.43582940819812832</v>
      </c>
      <c r="M70" s="80">
        <v>0.26379198451419861</v>
      </c>
      <c r="N70" s="80">
        <v>-7.0498150602061752E-3</v>
      </c>
      <c r="O70" s="1">
        <v>65</v>
      </c>
      <c r="P70" s="1">
        <v>67</v>
      </c>
      <c r="Q70" s="1">
        <v>7</v>
      </c>
      <c r="R70" s="1">
        <v>6</v>
      </c>
      <c r="S70" s="82">
        <f t="shared" si="3"/>
        <v>0.31093270431438275</v>
      </c>
      <c r="T70" s="82">
        <f t="shared" si="4"/>
        <v>0.24061530864573663</v>
      </c>
      <c r="U70" s="82">
        <f t="shared" si="5"/>
        <v>0.26405444053528532</v>
      </c>
    </row>
    <row r="71" spans="1:21" x14ac:dyDescent="0.25">
      <c r="A71" s="1">
        <v>70</v>
      </c>
      <c r="B71" s="1">
        <v>2022</v>
      </c>
      <c r="C71" s="79" t="s">
        <v>22</v>
      </c>
      <c r="D71" s="1" t="s">
        <v>18</v>
      </c>
      <c r="E71" s="1">
        <v>5</v>
      </c>
      <c r="F71" s="1">
        <v>0</v>
      </c>
      <c r="G71" s="80">
        <v>-0.14549861309886633</v>
      </c>
      <c r="H71" s="80">
        <v>-1.5557555926828951E-2</v>
      </c>
      <c r="I71" s="80">
        <v>-0.45160869239721263</v>
      </c>
      <c r="J71" s="80">
        <v>-0.1716645033726652</v>
      </c>
      <c r="K71" s="80">
        <v>-0.62324200392414153</v>
      </c>
      <c r="L71" s="80">
        <v>-0.23598119264847611</v>
      </c>
      <c r="M71" s="80">
        <v>-0.11991265163966394</v>
      </c>
      <c r="N71" s="80">
        <v>1.3264882434357979E-2</v>
      </c>
      <c r="O71" s="1">
        <v>69</v>
      </c>
      <c r="P71" s="1">
        <v>72</v>
      </c>
      <c r="Q71" s="1">
        <v>8</v>
      </c>
      <c r="R71" s="1">
        <v>9</v>
      </c>
      <c r="S71" s="82">
        <f t="shared" si="3"/>
        <v>0.92280158418832803</v>
      </c>
      <c r="T71" s="82">
        <f t="shared" si="4"/>
        <v>0.92107153831340727</v>
      </c>
      <c r="U71" s="82">
        <f t="shared" si="5"/>
        <v>0.92164822027171411</v>
      </c>
    </row>
    <row r="72" spans="1:21" x14ac:dyDescent="0.25">
      <c r="A72" s="1">
        <v>71</v>
      </c>
      <c r="B72" s="1">
        <v>2022</v>
      </c>
      <c r="C72" s="79" t="s">
        <v>20</v>
      </c>
      <c r="D72" s="1" t="s">
        <v>8</v>
      </c>
      <c r="E72" s="1">
        <v>5</v>
      </c>
      <c r="F72" s="1">
        <v>0</v>
      </c>
      <c r="G72" s="80">
        <v>0.22765273334709843</v>
      </c>
      <c r="H72" s="80">
        <v>0.12812269494256842</v>
      </c>
      <c r="I72" s="80">
        <v>0.32280017615534967</v>
      </c>
      <c r="J72" s="80">
        <v>6.9099920540111631E-2</v>
      </c>
      <c r="K72" s="80">
        <v>0.57225219949042161</v>
      </c>
      <c r="L72" s="80">
        <v>0.18404386804363315</v>
      </c>
      <c r="M72" s="80">
        <v>0.1579972565551031</v>
      </c>
      <c r="N72" s="80">
        <v>3.6931526678655846E-2</v>
      </c>
      <c r="O72" s="1">
        <v>61</v>
      </c>
      <c r="P72" s="1">
        <v>55</v>
      </c>
      <c r="Q72" s="1">
        <v>7</v>
      </c>
      <c r="R72" s="1">
        <v>7</v>
      </c>
      <c r="S72" s="82">
        <f t="shared" si="3"/>
        <v>0.1441686595301806</v>
      </c>
      <c r="T72" s="82">
        <f t="shared" si="4"/>
        <v>0.20564392898402478</v>
      </c>
      <c r="U72" s="82">
        <f t="shared" si="5"/>
        <v>0.18515217249941007</v>
      </c>
    </row>
    <row r="73" spans="1:21" x14ac:dyDescent="0.25">
      <c r="A73" s="1">
        <v>72</v>
      </c>
      <c r="B73" s="1">
        <v>2022</v>
      </c>
      <c r="C73" s="79" t="s">
        <v>17</v>
      </c>
      <c r="D73" s="1" t="s">
        <v>19</v>
      </c>
      <c r="E73" s="1">
        <v>5</v>
      </c>
      <c r="F73" s="1">
        <v>0</v>
      </c>
      <c r="G73" s="80">
        <v>0.15873068452769828</v>
      </c>
      <c r="H73" s="80">
        <v>-6.4053691706241658E-2</v>
      </c>
      <c r="I73" s="80">
        <v>-4.8331977394554408E-2</v>
      </c>
      <c r="J73" s="80">
        <v>1.1760496222998107E-2</v>
      </c>
      <c r="K73" s="80">
        <v>9.1848001885566147E-2</v>
      </c>
      <c r="L73" s="80">
        <v>-8.2707875670825173E-2</v>
      </c>
      <c r="M73" s="80">
        <v>3.9448270141615727E-2</v>
      </c>
      <c r="N73" s="80">
        <v>3.1145281895657569E-2</v>
      </c>
      <c r="O73" s="1">
        <v>72</v>
      </c>
      <c r="P73" s="1">
        <v>55</v>
      </c>
      <c r="Q73" s="1">
        <v>8</v>
      </c>
      <c r="R73" s="1">
        <v>5</v>
      </c>
      <c r="S73" s="82">
        <f t="shared" si="3"/>
        <v>0.59725015256569125</v>
      </c>
      <c r="T73" s="82">
        <f t="shared" si="4"/>
        <v>0.70161134700654859</v>
      </c>
      <c r="U73" s="82">
        <f t="shared" si="5"/>
        <v>0.66682428219292955</v>
      </c>
    </row>
    <row r="74" spans="1:21" x14ac:dyDescent="0.25">
      <c r="A74" s="1">
        <v>73</v>
      </c>
      <c r="B74" s="1">
        <v>2022</v>
      </c>
      <c r="C74" s="79" t="s">
        <v>16</v>
      </c>
      <c r="D74" s="1" t="s">
        <v>13</v>
      </c>
      <c r="E74" s="1">
        <v>5</v>
      </c>
      <c r="F74" s="1">
        <v>1</v>
      </c>
      <c r="G74" s="80">
        <v>0.46740018713838039</v>
      </c>
      <c r="H74" s="80">
        <v>-8.1776241451321854E-2</v>
      </c>
      <c r="I74" s="80">
        <v>0.18375127666055829</v>
      </c>
      <c r="J74" s="80">
        <v>7.842601249798976E-3</v>
      </c>
      <c r="K74" s="80">
        <v>0.15693660434353129</v>
      </c>
      <c r="L74" s="80">
        <v>0.31723909669690953</v>
      </c>
      <c r="M74" s="80">
        <v>0.24272427187234516</v>
      </c>
      <c r="N74" s="80">
        <v>5.7504803912769804E-2</v>
      </c>
      <c r="O74" s="1">
        <v>68</v>
      </c>
      <c r="P74" s="1">
        <v>56</v>
      </c>
      <c r="Q74" s="1">
        <v>5</v>
      </c>
      <c r="R74" s="1">
        <v>13</v>
      </c>
      <c r="S74" s="82">
        <f t="shared" si="3"/>
        <v>0.87863950484852937</v>
      </c>
      <c r="T74" s="82">
        <f t="shared" si="4"/>
        <v>0.88451637614473111</v>
      </c>
      <c r="U74" s="82">
        <f t="shared" si="5"/>
        <v>0.88255741904599727</v>
      </c>
    </row>
    <row r="75" spans="1:21" x14ac:dyDescent="0.25">
      <c r="A75" s="1">
        <v>74</v>
      </c>
      <c r="B75" s="1">
        <v>2022</v>
      </c>
      <c r="C75" s="79" t="s">
        <v>14</v>
      </c>
      <c r="D75" s="1" t="s">
        <v>23</v>
      </c>
      <c r="E75" s="1">
        <v>5</v>
      </c>
      <c r="F75" s="1">
        <v>0</v>
      </c>
      <c r="G75" s="80">
        <v>-0.22757987627134119</v>
      </c>
      <c r="H75" s="80">
        <v>-0.49232055303992311</v>
      </c>
      <c r="I75" s="80">
        <v>-0.13950298724959698</v>
      </c>
      <c r="J75" s="80">
        <v>-0.18170329941208785</v>
      </c>
      <c r="K75" s="80">
        <v>-0.72369528473655853</v>
      </c>
      <c r="L75" s="80">
        <v>0.18446092249166168</v>
      </c>
      <c r="M75" s="80">
        <v>-0.36614912901303848</v>
      </c>
      <c r="N75" s="80">
        <v>-5.2903765999390735E-3</v>
      </c>
      <c r="O75" s="1">
        <v>64</v>
      </c>
      <c r="P75" s="1">
        <v>50</v>
      </c>
      <c r="Q75" s="1">
        <v>4</v>
      </c>
      <c r="R75" s="1">
        <v>7</v>
      </c>
      <c r="S75" s="82">
        <f t="shared" si="3"/>
        <v>0.70466153803741138</v>
      </c>
      <c r="T75" s="82">
        <f t="shared" si="4"/>
        <v>0.10616045153554794</v>
      </c>
      <c r="U75" s="82">
        <f t="shared" si="5"/>
        <v>0.30566081370283577</v>
      </c>
    </row>
    <row r="76" spans="1:21" x14ac:dyDescent="0.25">
      <c r="A76" s="1">
        <v>75</v>
      </c>
      <c r="B76" s="1">
        <v>2022</v>
      </c>
      <c r="C76" s="79" t="s">
        <v>11</v>
      </c>
      <c r="D76" s="1" t="s">
        <v>26</v>
      </c>
      <c r="E76" s="1">
        <v>5</v>
      </c>
      <c r="F76" s="1">
        <v>1</v>
      </c>
      <c r="G76" s="80">
        <v>0.31017733991480773</v>
      </c>
      <c r="H76" s="80">
        <v>0.18377349705582255</v>
      </c>
      <c r="I76" s="80">
        <v>9.0428842541033491E-2</v>
      </c>
      <c r="J76" s="80">
        <v>-0.25241918817074827</v>
      </c>
      <c r="K76" s="80">
        <v>0.55878423092318308</v>
      </c>
      <c r="L76" s="80">
        <v>-0.56112349590635702</v>
      </c>
      <c r="M76" s="80">
        <v>0.21943958102655159</v>
      </c>
      <c r="N76" s="80">
        <v>7.6063493114061492E-2</v>
      </c>
      <c r="O76" s="1">
        <v>71</v>
      </c>
      <c r="P76" s="1">
        <v>47</v>
      </c>
      <c r="Q76" s="1">
        <v>7</v>
      </c>
      <c r="R76" s="1">
        <v>8</v>
      </c>
      <c r="S76" s="82">
        <f t="shared" si="3"/>
        <v>0.5404071937663274</v>
      </c>
      <c r="T76" s="82">
        <f t="shared" si="4"/>
        <v>0.68489688100063217</v>
      </c>
      <c r="U76" s="82">
        <f t="shared" si="5"/>
        <v>0.63673365192253062</v>
      </c>
    </row>
    <row r="77" spans="1:21" x14ac:dyDescent="0.25">
      <c r="A77" s="1">
        <v>76</v>
      </c>
      <c r="B77" s="1">
        <v>2022</v>
      </c>
      <c r="C77" s="79" t="s">
        <v>10</v>
      </c>
      <c r="D77" s="1" t="s">
        <v>21</v>
      </c>
      <c r="E77" s="1">
        <v>5</v>
      </c>
      <c r="F77" s="1">
        <v>1</v>
      </c>
      <c r="G77" s="80">
        <v>0.92738708015681959</v>
      </c>
      <c r="H77" s="80">
        <v>-0.19776765669501717</v>
      </c>
      <c r="I77" s="80">
        <v>-0.39557844894155297</v>
      </c>
      <c r="J77" s="80">
        <v>1.7334750197365474E-2</v>
      </c>
      <c r="K77" s="80">
        <v>-0.50683221500863174</v>
      </c>
      <c r="L77" s="80">
        <v>-7.8037049746063111E-2</v>
      </c>
      <c r="M77" s="80">
        <v>0.20701887554867934</v>
      </c>
      <c r="N77" s="80">
        <v>2.8144522127196096E-2</v>
      </c>
      <c r="O77" s="83">
        <v>54</v>
      </c>
      <c r="P77" s="83">
        <v>63</v>
      </c>
      <c r="Q77" s="83">
        <v>7</v>
      </c>
      <c r="R77" s="83">
        <v>7</v>
      </c>
      <c r="S77" s="82">
        <f t="shared" si="3"/>
        <v>0.99248198028937529</v>
      </c>
      <c r="T77" s="82">
        <f t="shared" si="4"/>
        <v>0.99619430309084811</v>
      </c>
      <c r="U77" s="82">
        <f t="shared" si="5"/>
        <v>0.99495686215702384</v>
      </c>
    </row>
    <row r="78" spans="1:21" x14ac:dyDescent="0.25">
      <c r="A78" s="1">
        <v>77</v>
      </c>
      <c r="B78" s="1">
        <v>2022</v>
      </c>
      <c r="C78" s="79" t="s">
        <v>9</v>
      </c>
      <c r="D78" s="1" t="s">
        <v>4</v>
      </c>
      <c r="E78" s="1">
        <v>5</v>
      </c>
      <c r="F78" s="1">
        <v>1</v>
      </c>
      <c r="G78" s="80">
        <v>8.0998989691813059E-2</v>
      </c>
      <c r="H78" s="80">
        <v>0.29835450646780853</v>
      </c>
      <c r="I78" s="80">
        <v>0.18379035998426652</v>
      </c>
      <c r="J78" s="80">
        <v>-6.0996903083084961E-2</v>
      </c>
      <c r="K78" s="80">
        <v>0.55691982491197467</v>
      </c>
      <c r="L78" s="80">
        <v>8.7660999527487182E-2</v>
      </c>
      <c r="M78" s="80">
        <v>0.17814674729168362</v>
      </c>
      <c r="N78" s="80">
        <v>-4.0457800056750856E-2</v>
      </c>
      <c r="O78" s="83">
        <v>69</v>
      </c>
      <c r="P78" s="83">
        <v>48</v>
      </c>
      <c r="Q78" s="83">
        <v>8</v>
      </c>
      <c r="R78" s="83">
        <v>13</v>
      </c>
      <c r="S78" s="82">
        <f t="shared" si="3"/>
        <v>0.3352083584095637</v>
      </c>
      <c r="T78" s="82">
        <f t="shared" si="4"/>
        <v>0.79663203018977424</v>
      </c>
      <c r="U78" s="82">
        <f t="shared" si="5"/>
        <v>0.64282413959637075</v>
      </c>
    </row>
    <row r="79" spans="1:21" x14ac:dyDescent="0.25">
      <c r="A79" s="1">
        <v>78</v>
      </c>
      <c r="B79" s="1">
        <v>2022</v>
      </c>
      <c r="C79" s="79" t="s">
        <v>7</v>
      </c>
      <c r="D79" s="1" t="s">
        <v>12</v>
      </c>
      <c r="E79" s="1">
        <v>5</v>
      </c>
      <c r="F79" s="1">
        <v>1</v>
      </c>
      <c r="G79" s="80">
        <v>0.46038918972155279</v>
      </c>
      <c r="H79" s="80">
        <v>0.1423597737238543</v>
      </c>
      <c r="I79" s="80">
        <v>-2.0290873024104365E-2</v>
      </c>
      <c r="J79" s="80">
        <v>0.10225166270905231</v>
      </c>
      <c r="K79" s="80">
        <v>-0.25767164607891702</v>
      </c>
      <c r="L79" s="80">
        <v>0.2398055515647905</v>
      </c>
      <c r="M79" s="80">
        <v>0.2323583777445119</v>
      </c>
      <c r="N79" s="80">
        <v>-6.3565783766001735E-2</v>
      </c>
      <c r="O79" s="83">
        <v>53</v>
      </c>
      <c r="P79" s="83">
        <v>62</v>
      </c>
      <c r="Q79" s="83">
        <v>5</v>
      </c>
      <c r="R79" s="83">
        <v>12</v>
      </c>
      <c r="S79" s="82">
        <f t="shared" si="3"/>
        <v>0.99514546131685933</v>
      </c>
      <c r="T79" s="82">
        <f t="shared" si="4"/>
        <v>0.98219238467032111</v>
      </c>
      <c r="U79" s="82">
        <f t="shared" si="5"/>
        <v>0.98651007688583381</v>
      </c>
    </row>
    <row r="80" spans="1:21" x14ac:dyDescent="0.25">
      <c r="A80" s="1">
        <v>79</v>
      </c>
      <c r="B80" s="1">
        <v>2022</v>
      </c>
      <c r="C80" s="79" t="s">
        <v>2</v>
      </c>
      <c r="D80" s="1" t="s">
        <v>30</v>
      </c>
      <c r="E80" s="1">
        <v>5</v>
      </c>
      <c r="F80" s="1">
        <v>1</v>
      </c>
      <c r="G80" s="80">
        <v>0.3626533876912017</v>
      </c>
      <c r="H80" s="80">
        <v>7.7796778097416863E-2</v>
      </c>
      <c r="I80" s="80">
        <v>-0.31677628968196436</v>
      </c>
      <c r="J80" s="80">
        <v>-8.9717534988784393E-3</v>
      </c>
      <c r="K80" s="80">
        <v>-0.22374057939707775</v>
      </c>
      <c r="L80" s="80">
        <v>-1.2348468136158332E-2</v>
      </c>
      <c r="M80" s="80">
        <v>0.22319020236999099</v>
      </c>
      <c r="N80" s="80">
        <v>-7.1803163853967497E-2</v>
      </c>
      <c r="O80" s="83">
        <v>72</v>
      </c>
      <c r="P80" s="83">
        <v>61</v>
      </c>
      <c r="Q80" s="83">
        <v>6</v>
      </c>
      <c r="R80" s="83">
        <v>6</v>
      </c>
      <c r="S80" s="82">
        <f t="shared" si="3"/>
        <v>0.98514993036930809</v>
      </c>
      <c r="T80" s="82">
        <f t="shared" si="4"/>
        <v>0.99755463647999187</v>
      </c>
      <c r="U80" s="82">
        <f t="shared" si="5"/>
        <v>0.99341973444309728</v>
      </c>
    </row>
    <row r="81" spans="1:21" x14ac:dyDescent="0.25">
      <c r="A81" s="1">
        <v>80</v>
      </c>
      <c r="B81" s="1">
        <v>2022</v>
      </c>
      <c r="C81" s="79" t="s">
        <v>0</v>
      </c>
      <c r="D81" s="1" t="s">
        <v>1</v>
      </c>
      <c r="E81" s="1">
        <v>5</v>
      </c>
      <c r="F81" s="1">
        <v>0</v>
      </c>
      <c r="G81" s="80">
        <v>0.25696157093015326</v>
      </c>
      <c r="H81" s="80">
        <v>-0.33031388643007509</v>
      </c>
      <c r="I81" s="80">
        <v>-9.9132996543011068E-2</v>
      </c>
      <c r="J81" s="80">
        <v>-7.5234980205765821E-3</v>
      </c>
      <c r="K81" s="80">
        <v>-0.19195213597918587</v>
      </c>
      <c r="L81" s="80">
        <v>1.2997311552905195E-2</v>
      </c>
      <c r="M81" s="80">
        <v>6.6018844819081213E-2</v>
      </c>
      <c r="N81" s="80">
        <v>5.7248811987891515E-2</v>
      </c>
      <c r="O81" s="83">
        <v>57</v>
      </c>
      <c r="P81" s="83">
        <v>61</v>
      </c>
      <c r="Q81" s="83">
        <v>11</v>
      </c>
      <c r="R81" s="83">
        <v>9</v>
      </c>
      <c r="S81" s="82">
        <f t="shared" si="3"/>
        <v>0.67206729651681596</v>
      </c>
      <c r="T81" s="82">
        <f t="shared" si="4"/>
        <v>0.6926033704447554</v>
      </c>
      <c r="U81" s="82">
        <f t="shared" si="5"/>
        <v>0.68575801246877555</v>
      </c>
    </row>
    <row r="82" spans="1:21" x14ac:dyDescent="0.25">
      <c r="A82" s="1">
        <v>81</v>
      </c>
      <c r="B82" s="1">
        <v>2022</v>
      </c>
      <c r="C82" s="79" t="s">
        <v>30</v>
      </c>
      <c r="D82" s="1" t="s">
        <v>3</v>
      </c>
      <c r="E82" s="1">
        <v>6</v>
      </c>
      <c r="F82" s="1">
        <v>1</v>
      </c>
      <c r="G82" s="80">
        <v>0.91092039971255456</v>
      </c>
      <c r="H82" s="80">
        <v>5.428313541400992E-2</v>
      </c>
      <c r="I82" s="80">
        <v>-4.2038267605404613E-2</v>
      </c>
      <c r="J82" s="80">
        <v>2.056206192713269E-2</v>
      </c>
      <c r="K82" s="80">
        <v>0.45048042959113804</v>
      </c>
      <c r="L82" s="80">
        <v>-0.27852472577699683</v>
      </c>
      <c r="M82" s="80">
        <v>0.24854945330143699</v>
      </c>
      <c r="N82" s="80">
        <v>1.7365916628354277E-2</v>
      </c>
      <c r="O82" s="83">
        <v>56</v>
      </c>
      <c r="P82" s="83">
        <v>57</v>
      </c>
      <c r="Q82" s="83">
        <v>5</v>
      </c>
      <c r="R82" s="83">
        <v>5</v>
      </c>
      <c r="S82" s="82">
        <f t="shared" si="3"/>
        <v>0.97116790922232121</v>
      </c>
      <c r="T82" s="82">
        <f t="shared" si="4"/>
        <v>0.94314189918121105</v>
      </c>
      <c r="U82" s="82">
        <f t="shared" si="5"/>
        <v>0.95248390252824777</v>
      </c>
    </row>
    <row r="83" spans="1:21" x14ac:dyDescent="0.25">
      <c r="A83" s="1">
        <v>82</v>
      </c>
      <c r="B83" s="1">
        <v>2022</v>
      </c>
      <c r="C83" s="79" t="s">
        <v>26</v>
      </c>
      <c r="D83" s="1" t="s">
        <v>0</v>
      </c>
      <c r="E83" s="1">
        <v>6</v>
      </c>
      <c r="F83" s="1">
        <v>0</v>
      </c>
      <c r="G83" s="80">
        <v>-0.24019226098704863</v>
      </c>
      <c r="H83" s="80">
        <v>-0.10207493004787474</v>
      </c>
      <c r="I83" s="80">
        <v>-9.0309942196241375E-2</v>
      </c>
      <c r="J83" s="80">
        <v>-9.2230329602404473E-2</v>
      </c>
      <c r="K83" s="80">
        <v>-0.17206039469184189</v>
      </c>
      <c r="L83" s="80">
        <v>1.9291531236948246E-2</v>
      </c>
      <c r="M83" s="80">
        <v>-0.19595589619919557</v>
      </c>
      <c r="N83" s="80">
        <v>6.1539283739154516E-2</v>
      </c>
      <c r="O83" s="83">
        <v>69</v>
      </c>
      <c r="P83" s="83">
        <v>52</v>
      </c>
      <c r="Q83" s="83">
        <v>4</v>
      </c>
      <c r="R83" s="83">
        <v>8</v>
      </c>
      <c r="S83" s="82">
        <f t="shared" si="3"/>
        <v>0.42601154774393579</v>
      </c>
      <c r="T83" s="82">
        <f t="shared" si="4"/>
        <v>0.36670805045803556</v>
      </c>
      <c r="U83" s="82">
        <f t="shared" si="5"/>
        <v>0.38647588288666901</v>
      </c>
    </row>
    <row r="84" spans="1:21" x14ac:dyDescent="0.25">
      <c r="A84" s="1">
        <v>83</v>
      </c>
      <c r="B84" s="1">
        <v>2022</v>
      </c>
      <c r="C84" s="79" t="s">
        <v>24</v>
      </c>
      <c r="D84" s="1" t="s">
        <v>10</v>
      </c>
      <c r="E84" s="1">
        <v>6</v>
      </c>
      <c r="F84" s="1">
        <v>0</v>
      </c>
      <c r="G84" s="80">
        <v>-0.41430202034493713</v>
      </c>
      <c r="H84" s="80">
        <v>-0.29462842774277281</v>
      </c>
      <c r="I84" s="80">
        <v>0.15673011890545099</v>
      </c>
      <c r="J84" s="80">
        <v>-5.0935899485548934E-4</v>
      </c>
      <c r="K84" s="80">
        <v>0.50651676615182906</v>
      </c>
      <c r="L84" s="80">
        <v>-0.17614424723222311</v>
      </c>
      <c r="M84" s="80">
        <v>-0.37748148855653113</v>
      </c>
      <c r="N84" s="80">
        <v>-1.5594064022773888E-2</v>
      </c>
      <c r="O84" s="83">
        <v>67</v>
      </c>
      <c r="P84" s="83">
        <v>62</v>
      </c>
      <c r="Q84" s="83">
        <v>7</v>
      </c>
      <c r="R84" s="83">
        <v>12</v>
      </c>
      <c r="S84" s="82">
        <f t="shared" si="3"/>
        <v>1.0774337814389872E-2</v>
      </c>
      <c r="T84" s="82">
        <f t="shared" si="4"/>
        <v>1.2844496558986231E-2</v>
      </c>
      <c r="U84" s="82">
        <f t="shared" si="5"/>
        <v>1.2154443644120778E-2</v>
      </c>
    </row>
    <row r="85" spans="1:21" x14ac:dyDescent="0.25">
      <c r="A85" s="1">
        <v>84</v>
      </c>
      <c r="B85" s="1">
        <v>2022</v>
      </c>
      <c r="C85" s="79" t="s">
        <v>20</v>
      </c>
      <c r="D85" s="1" t="s">
        <v>7</v>
      </c>
      <c r="E85" s="1">
        <v>6</v>
      </c>
      <c r="F85" s="1">
        <v>0</v>
      </c>
      <c r="G85" s="80">
        <v>-0.18852747911503173</v>
      </c>
      <c r="H85" s="80">
        <v>-0.30577929385045699</v>
      </c>
      <c r="I85" s="80">
        <v>1.1748224329824799E-2</v>
      </c>
      <c r="J85" s="80">
        <v>-0.34450178324321734</v>
      </c>
      <c r="K85" s="80">
        <v>-0.24077138812339316</v>
      </c>
      <c r="L85" s="80">
        <v>0.21075160274596483</v>
      </c>
      <c r="M85" s="80">
        <v>-0.33835386154661068</v>
      </c>
      <c r="N85" s="80">
        <v>-8.2812793419636113E-2</v>
      </c>
      <c r="O85" s="83">
        <v>69</v>
      </c>
      <c r="P85" s="83">
        <v>50</v>
      </c>
      <c r="Q85" s="83">
        <v>7</v>
      </c>
      <c r="R85" s="83">
        <v>9</v>
      </c>
      <c r="S85" s="82">
        <f t="shared" si="3"/>
        <v>0.17482338379337101</v>
      </c>
      <c r="T85" s="82">
        <f t="shared" si="4"/>
        <v>2.3468122178463707E-2</v>
      </c>
      <c r="U85" s="82">
        <f t="shared" si="5"/>
        <v>7.3919876050099476E-2</v>
      </c>
    </row>
    <row r="86" spans="1:21" x14ac:dyDescent="0.25">
      <c r="A86" s="1">
        <v>85</v>
      </c>
      <c r="B86" s="1">
        <v>2022</v>
      </c>
      <c r="C86" s="79" t="s">
        <v>18</v>
      </c>
      <c r="D86" s="1" t="s">
        <v>17</v>
      </c>
      <c r="E86" s="1">
        <v>6</v>
      </c>
      <c r="F86" s="1">
        <v>1</v>
      </c>
      <c r="G86" s="80">
        <v>0.52426750125297794</v>
      </c>
      <c r="H86" s="80">
        <v>-0.20432069725374022</v>
      </c>
      <c r="I86" s="80">
        <v>0.20754000874559467</v>
      </c>
      <c r="J86" s="80">
        <v>-1.2077148171672896E-2</v>
      </c>
      <c r="K86" s="80">
        <v>0.26482487387273984</v>
      </c>
      <c r="L86" s="80">
        <v>0.24757705442599576</v>
      </c>
      <c r="M86" s="80">
        <v>0.28410219190101532</v>
      </c>
      <c r="N86" s="80">
        <v>-9.1904412528998562E-3</v>
      </c>
      <c r="O86" s="83">
        <v>74</v>
      </c>
      <c r="P86" s="83">
        <v>58</v>
      </c>
      <c r="Q86" s="83">
        <v>7</v>
      </c>
      <c r="R86" s="83">
        <v>4</v>
      </c>
      <c r="S86" s="82">
        <f t="shared" si="3"/>
        <v>0.5338150309020846</v>
      </c>
      <c r="T86" s="82">
        <f t="shared" si="4"/>
        <v>0.68585091182021141</v>
      </c>
      <c r="U86" s="82">
        <f t="shared" si="5"/>
        <v>0.63517228484750243</v>
      </c>
    </row>
    <row r="87" spans="1:21" x14ac:dyDescent="0.25">
      <c r="A87" s="1">
        <v>86</v>
      </c>
      <c r="B87" s="1">
        <v>2022</v>
      </c>
      <c r="C87" s="79" t="s">
        <v>16</v>
      </c>
      <c r="D87" s="1" t="s">
        <v>28</v>
      </c>
      <c r="E87" s="1">
        <v>6</v>
      </c>
      <c r="F87" s="1">
        <v>0</v>
      </c>
      <c r="G87" s="80">
        <v>0.23975257450115009</v>
      </c>
      <c r="H87" s="80">
        <v>-0.25388619998228451</v>
      </c>
      <c r="I87" s="80">
        <v>0.36876121117806127</v>
      </c>
      <c r="J87" s="80">
        <v>3.3871817564032979E-2</v>
      </c>
      <c r="K87" s="80">
        <v>0.65073312526162885</v>
      </c>
      <c r="L87" s="80">
        <v>7.336106486974743E-2</v>
      </c>
      <c r="M87" s="80">
        <v>6.8893378196883112E-2</v>
      </c>
      <c r="N87" s="80">
        <v>4.1601311102760032E-2</v>
      </c>
      <c r="O87" s="83">
        <v>61</v>
      </c>
      <c r="P87" s="83">
        <v>70</v>
      </c>
      <c r="Q87" s="83">
        <v>6</v>
      </c>
      <c r="R87" s="83">
        <v>10</v>
      </c>
      <c r="S87" s="82">
        <f t="shared" si="3"/>
        <v>4.7199918150586606E-2</v>
      </c>
      <c r="T87" s="82">
        <f t="shared" si="4"/>
        <v>5.8289802401149615E-2</v>
      </c>
      <c r="U87" s="82">
        <f t="shared" si="5"/>
        <v>5.4593174317628612E-2</v>
      </c>
    </row>
    <row r="88" spans="1:21" x14ac:dyDescent="0.25">
      <c r="A88" s="1">
        <v>87</v>
      </c>
      <c r="B88" s="1">
        <v>2022</v>
      </c>
      <c r="C88" s="79" t="s">
        <v>15</v>
      </c>
      <c r="D88" s="1" t="s">
        <v>22</v>
      </c>
      <c r="E88" s="1">
        <v>6</v>
      </c>
      <c r="F88" s="1">
        <v>1</v>
      </c>
      <c r="G88" s="80">
        <v>-8.6580502052468006E-2</v>
      </c>
      <c r="H88" s="80">
        <v>-3.8415172698050191E-2</v>
      </c>
      <c r="I88" s="80">
        <v>-0.11942655598348687</v>
      </c>
      <c r="J88" s="80">
        <v>0.13043644151006939</v>
      </c>
      <c r="K88" s="80">
        <v>-8.3842385166385439E-2</v>
      </c>
      <c r="L88" s="80">
        <v>-0.12146631511514876</v>
      </c>
      <c r="M88" s="80">
        <v>-9.5698374267904979E-2</v>
      </c>
      <c r="N88" s="80">
        <v>-8.1848651254579532E-2</v>
      </c>
      <c r="O88" s="83">
        <v>83</v>
      </c>
      <c r="P88" s="83">
        <v>55</v>
      </c>
      <c r="Q88" s="83">
        <v>9</v>
      </c>
      <c r="R88" s="83">
        <v>10</v>
      </c>
      <c r="S88" s="82">
        <f t="shared" si="3"/>
        <v>0.90899364945260241</v>
      </c>
      <c r="T88" s="82">
        <f t="shared" si="4"/>
        <v>0.91045727637725593</v>
      </c>
      <c r="U88" s="82">
        <f t="shared" si="5"/>
        <v>0.90996940073570476</v>
      </c>
    </row>
    <row r="89" spans="1:21" x14ac:dyDescent="0.25">
      <c r="A89" s="1">
        <v>88</v>
      </c>
      <c r="B89" s="1">
        <v>2022</v>
      </c>
      <c r="C89" s="79" t="s">
        <v>14</v>
      </c>
      <c r="D89" s="1" t="s">
        <v>27</v>
      </c>
      <c r="E89" s="1">
        <v>6</v>
      </c>
      <c r="F89" s="1">
        <v>1</v>
      </c>
      <c r="G89" s="80">
        <v>0.38839635389683558</v>
      </c>
      <c r="H89" s="80">
        <v>-2.499613693512532E-2</v>
      </c>
      <c r="I89" s="80">
        <v>-0.41847014628062323</v>
      </c>
      <c r="J89" s="80">
        <v>5.766008882048991E-2</v>
      </c>
      <c r="K89" s="80">
        <v>-0.50832376281126523</v>
      </c>
      <c r="L89" s="80">
        <v>-6.8839237889978172E-2</v>
      </c>
      <c r="M89" s="80">
        <v>0.15301073095048412</v>
      </c>
      <c r="N89" s="80">
        <v>-1.9247041862740736E-2</v>
      </c>
      <c r="O89" s="83">
        <v>61</v>
      </c>
      <c r="P89" s="83">
        <v>43</v>
      </c>
      <c r="Q89" s="83">
        <v>8</v>
      </c>
      <c r="R89" s="83">
        <v>5</v>
      </c>
      <c r="S89" s="82">
        <f t="shared" si="3"/>
        <v>0.99640285376761994</v>
      </c>
      <c r="T89" s="82">
        <f t="shared" si="4"/>
        <v>0.99789030917017796</v>
      </c>
      <c r="U89" s="82">
        <f t="shared" si="5"/>
        <v>0.99739449070265851</v>
      </c>
    </row>
    <row r="90" spans="1:21" x14ac:dyDescent="0.25">
      <c r="A90" s="1">
        <v>89</v>
      </c>
      <c r="B90" s="1">
        <v>2022</v>
      </c>
      <c r="C90" s="79" t="s">
        <v>12</v>
      </c>
      <c r="D90" s="1" t="s">
        <v>11</v>
      </c>
      <c r="E90" s="1">
        <v>6</v>
      </c>
      <c r="F90" s="1">
        <v>0</v>
      </c>
      <c r="G90" s="80">
        <v>0.23015588855846689</v>
      </c>
      <c r="H90" s="80">
        <v>-0.22153554569076611</v>
      </c>
      <c r="I90" s="80">
        <v>-5.4329054263257535E-2</v>
      </c>
      <c r="J90" s="80">
        <v>-0.14356073604629949</v>
      </c>
      <c r="K90" s="80">
        <v>-4.8624224638914769E-2</v>
      </c>
      <c r="L90" s="80">
        <v>2.8206374226320038E-2</v>
      </c>
      <c r="M90" s="80">
        <v>-0.11902070726931627</v>
      </c>
      <c r="N90" s="80">
        <v>4.6067336694496155E-2</v>
      </c>
      <c r="O90" s="83">
        <v>73</v>
      </c>
      <c r="P90" s="83">
        <v>48</v>
      </c>
      <c r="Q90" s="83">
        <v>11</v>
      </c>
      <c r="R90" s="83">
        <v>2</v>
      </c>
      <c r="S90" s="82">
        <f t="shared" si="3"/>
        <v>0.33020843434854474</v>
      </c>
      <c r="T90" s="82">
        <f t="shared" si="4"/>
        <v>0.10714259079965936</v>
      </c>
      <c r="U90" s="82">
        <f t="shared" si="5"/>
        <v>0.18149787198262116</v>
      </c>
    </row>
    <row r="91" spans="1:21" x14ac:dyDescent="0.25">
      <c r="A91" s="1">
        <v>90</v>
      </c>
      <c r="B91" s="1">
        <v>2022</v>
      </c>
      <c r="C91" s="79" t="s">
        <v>9</v>
      </c>
      <c r="D91" s="1" t="s">
        <v>25</v>
      </c>
      <c r="E91" s="1">
        <v>6</v>
      </c>
      <c r="F91" s="1">
        <v>0</v>
      </c>
      <c r="G91" s="80">
        <v>-4.7085090101876871E-2</v>
      </c>
      <c r="H91" s="80">
        <v>0.28067312979091025</v>
      </c>
      <c r="I91" s="80">
        <v>0.33766654837151994</v>
      </c>
      <c r="J91" s="80">
        <v>-1.9746273321726338E-2</v>
      </c>
      <c r="K91" s="80">
        <v>0.38111659949114152</v>
      </c>
      <c r="L91" s="80">
        <v>0.38096659454263276</v>
      </c>
      <c r="M91" s="80">
        <v>7.5641170848673875E-2</v>
      </c>
      <c r="N91" s="80">
        <v>3.4396844196939837E-3</v>
      </c>
      <c r="O91" s="83">
        <v>71</v>
      </c>
      <c r="P91" s="83">
        <v>53</v>
      </c>
      <c r="Q91" s="83">
        <v>5</v>
      </c>
      <c r="R91" s="83">
        <v>3</v>
      </c>
      <c r="S91" s="82">
        <f t="shared" si="3"/>
        <v>7.1499033730880179E-2</v>
      </c>
      <c r="T91" s="82">
        <f t="shared" si="4"/>
        <v>7.8941007139072872E-2</v>
      </c>
      <c r="U91" s="82">
        <f t="shared" si="5"/>
        <v>7.6460349336341979E-2</v>
      </c>
    </row>
    <row r="92" spans="1:21" x14ac:dyDescent="0.25">
      <c r="A92" s="1">
        <v>91</v>
      </c>
      <c r="B92" s="1">
        <v>2022</v>
      </c>
      <c r="C92" s="79" t="s">
        <v>8</v>
      </c>
      <c r="D92" s="1" t="s">
        <v>29</v>
      </c>
      <c r="E92" s="1">
        <v>6</v>
      </c>
      <c r="F92" s="1">
        <v>1</v>
      </c>
      <c r="G92" s="80">
        <v>0.31581973894157434</v>
      </c>
      <c r="H92" s="80">
        <v>-0.13437332940284641</v>
      </c>
      <c r="I92" s="80">
        <v>0.2214828975535964</v>
      </c>
      <c r="J92" s="80">
        <v>6.3487415904836114E-2</v>
      </c>
      <c r="K92" s="80">
        <v>2.9929625951796091E-2</v>
      </c>
      <c r="L92" s="80">
        <v>0.64412961101943933</v>
      </c>
      <c r="M92" s="80">
        <v>-8.0111964495967067E-2</v>
      </c>
      <c r="N92" s="80">
        <v>-9.4622056277237965E-2</v>
      </c>
      <c r="O92" s="83">
        <v>59</v>
      </c>
      <c r="P92" s="83">
        <v>58</v>
      </c>
      <c r="Q92" s="83">
        <v>4</v>
      </c>
      <c r="R92" s="83">
        <v>10</v>
      </c>
      <c r="S92" s="82">
        <f t="shared" si="3"/>
        <v>0.73603305504755623</v>
      </c>
      <c r="T92" s="82">
        <f t="shared" si="4"/>
        <v>0.20495628774087515</v>
      </c>
      <c r="U92" s="82">
        <f t="shared" si="5"/>
        <v>0.3819818768431022</v>
      </c>
    </row>
    <row r="93" spans="1:21" x14ac:dyDescent="0.25">
      <c r="A93" s="1">
        <v>92</v>
      </c>
      <c r="B93" s="1">
        <v>2022</v>
      </c>
      <c r="C93" s="79" t="s">
        <v>6</v>
      </c>
      <c r="D93" s="1" t="s">
        <v>23</v>
      </c>
      <c r="E93" s="1">
        <v>6</v>
      </c>
      <c r="F93" s="1">
        <v>1</v>
      </c>
      <c r="G93" s="80">
        <v>7.373610463384335E-2</v>
      </c>
      <c r="H93" s="80">
        <v>8.1838189532052862E-3</v>
      </c>
      <c r="I93" s="80">
        <v>-0.14125817261581411</v>
      </c>
      <c r="J93" s="80">
        <v>-2.7149513713593667E-2</v>
      </c>
      <c r="K93" s="80">
        <v>-0.23472458440857277</v>
      </c>
      <c r="L93" s="80">
        <v>0.19821933141960024</v>
      </c>
      <c r="M93" s="80">
        <v>4.53350877953937E-3</v>
      </c>
      <c r="N93" s="80">
        <v>2.5903227106687486E-2</v>
      </c>
      <c r="O93" s="83">
        <v>66</v>
      </c>
      <c r="P93" s="83">
        <v>64</v>
      </c>
      <c r="Q93" s="83">
        <v>3</v>
      </c>
      <c r="R93" s="83">
        <v>11</v>
      </c>
      <c r="S93" s="82">
        <f t="shared" si="3"/>
        <v>0.90323931522558221</v>
      </c>
      <c r="T93" s="82">
        <f t="shared" si="4"/>
        <v>0.92551646886778727</v>
      </c>
      <c r="U93" s="82">
        <f t="shared" si="5"/>
        <v>0.91809075098705228</v>
      </c>
    </row>
    <row r="94" spans="1:21" x14ac:dyDescent="0.25">
      <c r="A94" s="1">
        <v>93</v>
      </c>
      <c r="B94" s="1">
        <v>2022</v>
      </c>
      <c r="C94" s="79" t="s">
        <v>5</v>
      </c>
      <c r="D94" s="1" t="s">
        <v>2</v>
      </c>
      <c r="E94" s="1">
        <v>6</v>
      </c>
      <c r="F94" s="1">
        <v>1</v>
      </c>
      <c r="G94" s="80">
        <v>0.50915894847949805</v>
      </c>
      <c r="H94" s="80">
        <v>-0.43798806368879056</v>
      </c>
      <c r="I94" s="80">
        <v>-8.3071463734846404E-2</v>
      </c>
      <c r="J94" s="80">
        <v>0.1424404772589673</v>
      </c>
      <c r="K94" s="80">
        <v>0.14569917925296266</v>
      </c>
      <c r="L94" s="80">
        <v>-0.28082828087060885</v>
      </c>
      <c r="M94" s="80">
        <v>1.0626686452445825E-2</v>
      </c>
      <c r="N94" s="80">
        <v>-7.8008372906272605E-2</v>
      </c>
      <c r="O94" s="83">
        <v>59</v>
      </c>
      <c r="P94" s="83">
        <v>67</v>
      </c>
      <c r="Q94" s="83">
        <v>9</v>
      </c>
      <c r="R94" s="83">
        <v>8</v>
      </c>
      <c r="S94" s="82">
        <f t="shared" si="3"/>
        <v>0.8974301677530786</v>
      </c>
      <c r="T94" s="82">
        <f t="shared" si="4"/>
        <v>0.80295808296067894</v>
      </c>
      <c r="U94" s="82">
        <f t="shared" si="5"/>
        <v>0.83444877789147887</v>
      </c>
    </row>
    <row r="95" spans="1:21" x14ac:dyDescent="0.25">
      <c r="A95" s="1">
        <v>94</v>
      </c>
      <c r="B95" s="1">
        <v>2022</v>
      </c>
      <c r="C95" s="79" t="s">
        <v>4</v>
      </c>
      <c r="D95" s="1" t="s">
        <v>31</v>
      </c>
      <c r="E95" s="1">
        <v>6</v>
      </c>
      <c r="F95" s="1">
        <v>1</v>
      </c>
      <c r="G95" s="80">
        <v>8.9428684052887605E-2</v>
      </c>
      <c r="H95" s="80">
        <v>-6.6657419078053809E-2</v>
      </c>
      <c r="I95" s="80">
        <v>-0.48334305665881694</v>
      </c>
      <c r="J95" s="80">
        <v>-0.13298200606982266</v>
      </c>
      <c r="K95" s="80">
        <v>-0.40244403769923864</v>
      </c>
      <c r="L95" s="80">
        <v>-0.3022856760742223</v>
      </c>
      <c r="M95" s="80">
        <v>-8.4136630719284875E-3</v>
      </c>
      <c r="N95" s="80">
        <v>-7.6600841504752562E-2</v>
      </c>
      <c r="O95" s="83">
        <v>65</v>
      </c>
      <c r="P95" s="83">
        <v>71</v>
      </c>
      <c r="Q95" s="83">
        <v>7</v>
      </c>
      <c r="R95" s="83">
        <v>8</v>
      </c>
      <c r="S95" s="82">
        <f t="shared" si="3"/>
        <v>0.9575781541233046</v>
      </c>
      <c r="T95" s="82">
        <f t="shared" si="4"/>
        <v>0.98737123114143543</v>
      </c>
      <c r="U95" s="82">
        <f t="shared" si="5"/>
        <v>0.97744020546872523</v>
      </c>
    </row>
    <row r="96" spans="1:21" x14ac:dyDescent="0.25">
      <c r="A96" s="1">
        <v>95</v>
      </c>
      <c r="B96" s="1">
        <v>2022</v>
      </c>
      <c r="C96" s="79" t="s">
        <v>31</v>
      </c>
      <c r="D96" s="1" t="s">
        <v>9</v>
      </c>
      <c r="E96" s="1">
        <v>7</v>
      </c>
      <c r="F96" s="1">
        <v>1</v>
      </c>
      <c r="G96" s="80">
        <v>0.22087678158457549</v>
      </c>
      <c r="H96" s="80">
        <v>0.13511470693663488</v>
      </c>
      <c r="I96" s="80">
        <v>-0.10446126294264771</v>
      </c>
      <c r="J96" s="80">
        <v>-6.549379294308573E-2</v>
      </c>
      <c r="K96" s="80">
        <v>8.0478015632036271E-2</v>
      </c>
      <c r="L96" s="80">
        <v>-0.17626331775403206</v>
      </c>
      <c r="M96" s="80">
        <v>0.14297468903634081</v>
      </c>
      <c r="N96" s="80">
        <v>4.1989316116059876E-2</v>
      </c>
      <c r="O96" s="1">
        <v>59</v>
      </c>
      <c r="P96" s="1">
        <v>70</v>
      </c>
      <c r="Q96" s="1">
        <v>6</v>
      </c>
      <c r="R96" s="1">
        <v>8</v>
      </c>
      <c r="S96" s="82">
        <f t="shared" si="3"/>
        <v>0.75287203897118271</v>
      </c>
      <c r="T96" s="82">
        <f t="shared" si="4"/>
        <v>0.86225393513160997</v>
      </c>
      <c r="U96" s="82">
        <f t="shared" si="5"/>
        <v>0.82579330307813414</v>
      </c>
    </row>
    <row r="97" spans="1:21" x14ac:dyDescent="0.25">
      <c r="A97" s="1">
        <v>96</v>
      </c>
      <c r="B97" s="1">
        <v>2022</v>
      </c>
      <c r="C97" s="79" t="s">
        <v>29</v>
      </c>
      <c r="D97" s="1" t="s">
        <v>24</v>
      </c>
      <c r="E97" s="1">
        <v>7</v>
      </c>
      <c r="F97" s="1">
        <v>1</v>
      </c>
      <c r="G97" s="80">
        <v>-9.2781197617046632E-2</v>
      </c>
      <c r="H97" s="80">
        <v>-5.4220114743287647E-2</v>
      </c>
      <c r="I97" s="80">
        <v>5.4972415561729465E-2</v>
      </c>
      <c r="J97" s="80">
        <v>0.15113225214038217</v>
      </c>
      <c r="K97" s="80">
        <v>0.21098327054277105</v>
      </c>
      <c r="L97" s="80">
        <v>0.21776801641631433</v>
      </c>
      <c r="M97" s="80">
        <v>-8.7978979687924563E-2</v>
      </c>
      <c r="N97" s="80">
        <v>-5.3405805239786504E-2</v>
      </c>
      <c r="O97" s="1">
        <v>62</v>
      </c>
      <c r="P97" s="1">
        <v>56</v>
      </c>
      <c r="Q97" s="1">
        <v>4</v>
      </c>
      <c r="R97" s="1">
        <v>6</v>
      </c>
      <c r="S97" s="82">
        <f t="shared" si="3"/>
        <v>0.25958289088187181</v>
      </c>
      <c r="T97" s="82">
        <f t="shared" si="4"/>
        <v>0.49309014762874825</v>
      </c>
      <c r="U97" s="82">
        <f t="shared" si="5"/>
        <v>0.41525439537978942</v>
      </c>
    </row>
    <row r="98" spans="1:21" x14ac:dyDescent="0.25">
      <c r="A98" s="1">
        <v>97</v>
      </c>
      <c r="B98" s="1">
        <v>2022</v>
      </c>
      <c r="C98" s="79" t="s">
        <v>27</v>
      </c>
      <c r="D98" s="1" t="s">
        <v>2</v>
      </c>
      <c r="E98" s="1">
        <v>7</v>
      </c>
      <c r="F98" s="1">
        <v>1</v>
      </c>
      <c r="G98" s="80">
        <v>0.52546523554206692</v>
      </c>
      <c r="H98" s="80">
        <v>0.17089075128747935</v>
      </c>
      <c r="I98" s="80">
        <v>-0.15166827802471175</v>
      </c>
      <c r="J98" s="80">
        <v>-7.0173715388359786E-2</v>
      </c>
      <c r="K98" s="80">
        <v>2.3576413848975086E-2</v>
      </c>
      <c r="L98" s="80">
        <v>-0.40957375581640354</v>
      </c>
      <c r="M98" s="80">
        <v>0.28111114514790919</v>
      </c>
      <c r="N98" s="80">
        <v>1.7535767639778436E-2</v>
      </c>
      <c r="O98" s="1">
        <v>50</v>
      </c>
      <c r="P98" s="1">
        <v>66</v>
      </c>
      <c r="Q98" s="1">
        <v>4</v>
      </c>
      <c r="R98" s="1">
        <v>5</v>
      </c>
      <c r="S98" s="82">
        <f t="shared" si="3"/>
        <v>0.97600546581489778</v>
      </c>
      <c r="T98" s="82">
        <f t="shared" si="4"/>
        <v>0.96857632775086444</v>
      </c>
      <c r="U98" s="82">
        <f t="shared" si="5"/>
        <v>0.97105270710554226</v>
      </c>
    </row>
    <row r="99" spans="1:21" x14ac:dyDescent="0.25">
      <c r="A99" s="1">
        <v>98</v>
      </c>
      <c r="B99" s="1">
        <v>2022</v>
      </c>
      <c r="C99" s="79" t="s">
        <v>25</v>
      </c>
      <c r="D99" s="1" t="s">
        <v>30</v>
      </c>
      <c r="E99" s="1">
        <v>7</v>
      </c>
      <c r="F99" s="1">
        <v>1</v>
      </c>
      <c r="G99" s="80">
        <v>0.93723162775634605</v>
      </c>
      <c r="H99" s="80">
        <v>-0.13121821161031744</v>
      </c>
      <c r="I99" s="80">
        <v>-0.19490079974948557</v>
      </c>
      <c r="J99" s="80">
        <v>-6.8040687709073719E-2</v>
      </c>
      <c r="K99" s="80">
        <v>-6.8610433949767458E-2</v>
      </c>
      <c r="L99" s="80">
        <v>-0.2507609040049546</v>
      </c>
      <c r="M99" s="80">
        <v>0.48880438442900148</v>
      </c>
      <c r="N99" s="80">
        <v>0.13954548866154051</v>
      </c>
      <c r="O99" s="1">
        <v>65</v>
      </c>
      <c r="P99" s="1">
        <v>45</v>
      </c>
      <c r="Q99" s="1">
        <v>6</v>
      </c>
      <c r="R99" s="1">
        <v>5</v>
      </c>
      <c r="S99" s="82">
        <f t="shared" si="3"/>
        <v>0.9957648039417597</v>
      </c>
      <c r="T99" s="82">
        <f t="shared" si="4"/>
        <v>0.99832718624624872</v>
      </c>
      <c r="U99" s="82">
        <f t="shared" si="5"/>
        <v>0.99747305881141912</v>
      </c>
    </row>
    <row r="100" spans="1:21" x14ac:dyDescent="0.25">
      <c r="A100" s="1">
        <v>99</v>
      </c>
      <c r="B100" s="1">
        <v>2022</v>
      </c>
      <c r="C100" s="79" t="s">
        <v>23</v>
      </c>
      <c r="D100" s="1" t="s">
        <v>21</v>
      </c>
      <c r="E100" s="1">
        <v>7</v>
      </c>
      <c r="F100" s="1">
        <v>1</v>
      </c>
      <c r="G100" s="80">
        <v>0.43266044454972297</v>
      </c>
      <c r="H100" s="80">
        <v>1.4734955223357203E-2</v>
      </c>
      <c r="I100" s="80">
        <v>-0.23553229222466673</v>
      </c>
      <c r="J100" s="80">
        <v>9.3075260772273349E-2</v>
      </c>
      <c r="K100" s="80">
        <v>-0.32394990001415752</v>
      </c>
      <c r="L100" s="80">
        <v>-0.1724922821341856</v>
      </c>
      <c r="M100" s="80">
        <v>0.1575739635271696</v>
      </c>
      <c r="N100" s="80">
        <v>-7.8103576733323396E-2</v>
      </c>
      <c r="O100" s="1">
        <v>57</v>
      </c>
      <c r="P100" s="1">
        <v>56</v>
      </c>
      <c r="Q100" s="1">
        <v>7</v>
      </c>
      <c r="R100" s="1">
        <v>9</v>
      </c>
      <c r="S100" s="82">
        <f t="shared" si="3"/>
        <v>0.99737130297113175</v>
      </c>
      <c r="T100" s="82">
        <f t="shared" si="4"/>
        <v>0.99325313369592594</v>
      </c>
      <c r="U100" s="82">
        <f t="shared" si="5"/>
        <v>0.99462585678766124</v>
      </c>
    </row>
    <row r="101" spans="1:21" x14ac:dyDescent="0.25">
      <c r="A101" s="1">
        <v>100</v>
      </c>
      <c r="B101" s="1">
        <v>2022</v>
      </c>
      <c r="C101" s="79" t="s">
        <v>22</v>
      </c>
      <c r="D101" s="1" t="s">
        <v>7</v>
      </c>
      <c r="E101" s="1">
        <v>7</v>
      </c>
      <c r="F101" s="1">
        <v>0</v>
      </c>
      <c r="G101" s="80">
        <v>-0.21246839181730973</v>
      </c>
      <c r="H101" s="80">
        <v>-2.8132188101719177E-2</v>
      </c>
      <c r="I101" s="80">
        <v>-7.7077011131816517E-2</v>
      </c>
      <c r="J101" s="80">
        <v>-0.13120746464253943</v>
      </c>
      <c r="K101" s="80">
        <v>-0.15596813928616976</v>
      </c>
      <c r="L101" s="80">
        <v>8.9102898277772069E-2</v>
      </c>
      <c r="M101" s="80">
        <v>-0.15371041883516437</v>
      </c>
      <c r="N101" s="80">
        <v>4.590362393595894E-2</v>
      </c>
      <c r="O101" s="1">
        <v>75</v>
      </c>
      <c r="P101" s="1">
        <v>52</v>
      </c>
      <c r="Q101" s="1">
        <v>4</v>
      </c>
      <c r="R101" s="1">
        <v>12</v>
      </c>
      <c r="S101" s="82">
        <f t="shared" si="3"/>
        <v>0.6243210063964425</v>
      </c>
      <c r="T101" s="82">
        <f t="shared" si="4"/>
        <v>0.62466532648000206</v>
      </c>
      <c r="U101" s="82">
        <f t="shared" si="5"/>
        <v>0.62455055311881547</v>
      </c>
    </row>
    <row r="102" spans="1:21" x14ac:dyDescent="0.25">
      <c r="A102" s="1">
        <v>101</v>
      </c>
      <c r="B102" s="1">
        <v>2022</v>
      </c>
      <c r="C102" s="79" t="s">
        <v>17</v>
      </c>
      <c r="D102" s="1" t="s">
        <v>8</v>
      </c>
      <c r="E102" s="1">
        <v>7</v>
      </c>
      <c r="F102" s="1">
        <v>0</v>
      </c>
      <c r="G102" s="80">
        <v>0.49050372590529334</v>
      </c>
      <c r="H102" s="80">
        <v>0.20697378401901181</v>
      </c>
      <c r="I102" s="80">
        <v>0.28770406603018439</v>
      </c>
      <c r="J102" s="80">
        <v>4.1921237325760074E-4</v>
      </c>
      <c r="K102" s="80">
        <v>0.44916236378910773</v>
      </c>
      <c r="L102" s="80">
        <v>0.22212533528194417</v>
      </c>
      <c r="M102" s="80">
        <v>0.3080794268232408</v>
      </c>
      <c r="N102" s="80">
        <v>-2.4527154017040701E-2</v>
      </c>
      <c r="O102" s="1">
        <v>65</v>
      </c>
      <c r="P102" s="1">
        <v>70</v>
      </c>
      <c r="Q102" s="1">
        <v>13</v>
      </c>
      <c r="R102" s="1">
        <v>10</v>
      </c>
      <c r="S102" s="82">
        <f t="shared" si="3"/>
        <v>0.40782734220503875</v>
      </c>
      <c r="T102" s="82">
        <f t="shared" si="4"/>
        <v>0.39477618256278596</v>
      </c>
      <c r="U102" s="82">
        <f t="shared" si="5"/>
        <v>0.39912656911020356</v>
      </c>
    </row>
    <row r="103" spans="1:21" x14ac:dyDescent="0.25">
      <c r="A103" s="1">
        <v>102</v>
      </c>
      <c r="B103" s="1">
        <v>2022</v>
      </c>
      <c r="C103" s="79" t="s">
        <v>15</v>
      </c>
      <c r="D103" s="1" t="s">
        <v>4</v>
      </c>
      <c r="E103" s="1">
        <v>7</v>
      </c>
      <c r="F103" s="1">
        <v>0</v>
      </c>
      <c r="G103" s="80">
        <v>-0.18361716347294124</v>
      </c>
      <c r="H103" s="80">
        <v>-0.52195978329474479</v>
      </c>
      <c r="I103" s="80">
        <v>0.37002791623482029</v>
      </c>
      <c r="J103" s="80">
        <v>2.4788371889974625E-2</v>
      </c>
      <c r="K103" s="80">
        <v>0.50274301589862114</v>
      </c>
      <c r="L103" s="80">
        <v>0.35666490518359423</v>
      </c>
      <c r="M103" s="80">
        <v>-0.29809942073108614</v>
      </c>
      <c r="N103" s="80">
        <v>7.4415345279786216E-2</v>
      </c>
      <c r="O103" s="1">
        <v>69</v>
      </c>
      <c r="P103" s="1">
        <v>61</v>
      </c>
      <c r="Q103" s="1">
        <v>9</v>
      </c>
      <c r="R103" s="1">
        <v>7</v>
      </c>
      <c r="S103" s="82">
        <f t="shared" si="3"/>
        <v>1.1495757310583034E-3</v>
      </c>
      <c r="T103" s="82">
        <f t="shared" si="4"/>
        <v>9.1021839347438054E-4</v>
      </c>
      <c r="U103" s="82">
        <f t="shared" si="5"/>
        <v>9.900041726690215E-4</v>
      </c>
    </row>
    <row r="104" spans="1:21" x14ac:dyDescent="0.25">
      <c r="A104" s="1">
        <v>103</v>
      </c>
      <c r="B104" s="1">
        <v>2022</v>
      </c>
      <c r="C104" s="79" t="s">
        <v>13</v>
      </c>
      <c r="D104" s="1" t="s">
        <v>19</v>
      </c>
      <c r="E104" s="1">
        <v>7</v>
      </c>
      <c r="F104" s="1">
        <v>1</v>
      </c>
      <c r="G104" s="80">
        <v>0.58299318485494545</v>
      </c>
      <c r="H104" s="80">
        <v>0.78387349951576402</v>
      </c>
      <c r="I104" s="80">
        <v>-2.8140338269448201E-2</v>
      </c>
      <c r="J104" s="80">
        <v>-1.4679078543155715E-2</v>
      </c>
      <c r="K104" s="80">
        <v>7.7544279107528924E-2</v>
      </c>
      <c r="L104" s="80">
        <v>-2.2481416853760906E-2</v>
      </c>
      <c r="M104" s="80">
        <v>0.60343636174073056</v>
      </c>
      <c r="N104" s="80">
        <v>-4.4406125894558335E-2</v>
      </c>
      <c r="O104" s="1">
        <v>53</v>
      </c>
      <c r="P104" s="1">
        <v>65</v>
      </c>
      <c r="Q104" s="1">
        <v>5</v>
      </c>
      <c r="R104" s="1">
        <v>3</v>
      </c>
      <c r="S104" s="82">
        <f t="shared" si="3"/>
        <v>0.99008775793208914</v>
      </c>
      <c r="T104" s="82">
        <f t="shared" si="4"/>
        <v>0.9963324711427799</v>
      </c>
      <c r="U104" s="82">
        <f t="shared" si="5"/>
        <v>0.99425090007254957</v>
      </c>
    </row>
    <row r="105" spans="1:21" x14ac:dyDescent="0.25">
      <c r="A105" s="1">
        <v>104</v>
      </c>
      <c r="B105" s="1">
        <v>2022</v>
      </c>
      <c r="C105" s="79" t="s">
        <v>12</v>
      </c>
      <c r="D105" s="1" t="s">
        <v>5</v>
      </c>
      <c r="E105" s="1">
        <v>7</v>
      </c>
      <c r="F105" s="1">
        <v>1</v>
      </c>
      <c r="G105" s="80">
        <v>0.3566962990717108</v>
      </c>
      <c r="H105" s="80">
        <v>-5.4526318979018176E-2</v>
      </c>
      <c r="I105" s="80">
        <v>-0.11492807595096155</v>
      </c>
      <c r="J105" s="80">
        <v>-3.195728856649506E-2</v>
      </c>
      <c r="K105" s="80">
        <v>-4.2223168403551462E-2</v>
      </c>
      <c r="L105" s="80">
        <v>-0.19675210914671473</v>
      </c>
      <c r="M105" s="80">
        <v>0.1390680592665175</v>
      </c>
      <c r="N105" s="80">
        <v>-5.437201946698055E-3</v>
      </c>
      <c r="O105" s="1">
        <v>61</v>
      </c>
      <c r="P105" s="1">
        <v>68</v>
      </c>
      <c r="Q105" s="1">
        <v>5</v>
      </c>
      <c r="R105" s="1">
        <v>5</v>
      </c>
      <c r="S105" s="82">
        <f t="shared" si="3"/>
        <v>0.90619871994021084</v>
      </c>
      <c r="T105" s="82">
        <f t="shared" si="4"/>
        <v>0.88971879034347534</v>
      </c>
      <c r="U105" s="82">
        <f t="shared" si="5"/>
        <v>0.89521210020905384</v>
      </c>
    </row>
    <row r="106" spans="1:21" x14ac:dyDescent="0.25">
      <c r="A106" s="1">
        <v>105</v>
      </c>
      <c r="B106" s="1">
        <v>2022</v>
      </c>
      <c r="C106" s="79" t="s">
        <v>10</v>
      </c>
      <c r="D106" s="1" t="s">
        <v>26</v>
      </c>
      <c r="E106" s="1">
        <v>7</v>
      </c>
      <c r="F106" s="1">
        <v>0</v>
      </c>
      <c r="G106" s="80">
        <v>-0.21905686351471268</v>
      </c>
      <c r="H106" s="80">
        <v>-0.22525960979746179</v>
      </c>
      <c r="I106" s="80">
        <v>9.1244966008965159E-2</v>
      </c>
      <c r="J106" s="80">
        <v>-3.3974782337796036E-2</v>
      </c>
      <c r="K106" s="80">
        <v>-8.9160020186492037E-2</v>
      </c>
      <c r="L106" s="80">
        <v>0.24826587976698369</v>
      </c>
      <c r="M106" s="80">
        <v>-0.23458584573728064</v>
      </c>
      <c r="N106" s="80">
        <v>0.1052956274789239</v>
      </c>
      <c r="O106" s="1">
        <v>47</v>
      </c>
      <c r="P106" s="1">
        <v>69</v>
      </c>
      <c r="Q106" s="1">
        <v>6</v>
      </c>
      <c r="R106" s="1">
        <v>6</v>
      </c>
      <c r="S106" s="82">
        <f t="shared" si="3"/>
        <v>2.7777662050129971E-2</v>
      </c>
      <c r="T106" s="82">
        <f t="shared" si="4"/>
        <v>8.4415798009199149E-3</v>
      </c>
      <c r="U106" s="82">
        <f t="shared" si="5"/>
        <v>1.48869405506566E-2</v>
      </c>
    </row>
    <row r="107" spans="1:21" x14ac:dyDescent="0.25">
      <c r="A107" s="1">
        <v>106</v>
      </c>
      <c r="B107" s="1">
        <v>2022</v>
      </c>
      <c r="C107" s="79" t="s">
        <v>3</v>
      </c>
      <c r="D107" s="1" t="s">
        <v>16</v>
      </c>
      <c r="E107" s="1">
        <v>7</v>
      </c>
      <c r="F107" s="1">
        <v>0</v>
      </c>
      <c r="G107" s="80">
        <v>-2.6337642778593582E-3</v>
      </c>
      <c r="H107" s="80">
        <v>3.9848736457247472E-2</v>
      </c>
      <c r="I107" s="80">
        <v>0.83208301870819268</v>
      </c>
      <c r="J107" s="80">
        <v>2.1020363377822803E-3</v>
      </c>
      <c r="K107" s="80">
        <v>1.0689410758602844</v>
      </c>
      <c r="L107" s="80">
        <v>0.65429550809769343</v>
      </c>
      <c r="M107" s="80">
        <v>-5.2794143918807504E-2</v>
      </c>
      <c r="N107" s="80">
        <v>-2.2004196167596364E-2</v>
      </c>
      <c r="O107" s="1">
        <v>71</v>
      </c>
      <c r="P107" s="1">
        <v>55</v>
      </c>
      <c r="Q107" s="1">
        <v>16</v>
      </c>
      <c r="R107" s="1">
        <v>10</v>
      </c>
      <c r="S107" s="82">
        <f t="shared" si="3"/>
        <v>4.2073792264809504E-4</v>
      </c>
      <c r="T107" s="82">
        <f t="shared" si="4"/>
        <v>1.0217949531784156E-4</v>
      </c>
      <c r="U107" s="82">
        <f t="shared" si="5"/>
        <v>2.0836563776125937E-4</v>
      </c>
    </row>
    <row r="108" spans="1:21" x14ac:dyDescent="0.25">
      <c r="A108" s="1">
        <v>107</v>
      </c>
      <c r="B108" s="1">
        <v>2022</v>
      </c>
      <c r="C108" s="79" t="s">
        <v>1</v>
      </c>
      <c r="D108" s="1" t="s">
        <v>18</v>
      </c>
      <c r="E108" s="1">
        <v>7</v>
      </c>
      <c r="F108" s="1">
        <v>1</v>
      </c>
      <c r="G108" s="80">
        <v>-5.2049909668767602E-2</v>
      </c>
      <c r="H108" s="80">
        <v>-8.2661517551046698E-2</v>
      </c>
      <c r="I108" s="80">
        <v>-0.27958509592352232</v>
      </c>
      <c r="J108" s="80">
        <v>1.0546446168622653E-2</v>
      </c>
      <c r="K108" s="80">
        <v>-0.25097309965560144</v>
      </c>
      <c r="L108" s="80">
        <v>-6.8439421363997263E-2</v>
      </c>
      <c r="M108" s="80">
        <v>-9.0682645938913009E-2</v>
      </c>
      <c r="N108" s="80">
        <v>-8.1159274952124355E-2</v>
      </c>
      <c r="O108" s="1">
        <v>55</v>
      </c>
      <c r="P108" s="1">
        <v>64</v>
      </c>
      <c r="Q108" s="1">
        <v>4</v>
      </c>
      <c r="R108" s="1">
        <v>5</v>
      </c>
      <c r="S108" s="82">
        <f t="shared" si="3"/>
        <v>0.79228739222251587</v>
      </c>
      <c r="T108" s="82">
        <f t="shared" si="4"/>
        <v>0.8871358569548361</v>
      </c>
      <c r="U108" s="82">
        <f t="shared" si="5"/>
        <v>0.85551970204406269</v>
      </c>
    </row>
    <row r="109" spans="1:21" x14ac:dyDescent="0.25">
      <c r="A109" s="1">
        <v>108</v>
      </c>
      <c r="B109" s="1">
        <v>2022</v>
      </c>
      <c r="C109" s="79" t="s">
        <v>0</v>
      </c>
      <c r="D109" s="1" t="s">
        <v>20</v>
      </c>
      <c r="E109" s="1">
        <v>7</v>
      </c>
      <c r="F109" s="1">
        <v>1</v>
      </c>
      <c r="G109" s="80">
        <v>8.0319864718295234E-2</v>
      </c>
      <c r="H109" s="80">
        <v>-6.5852632529200927E-2</v>
      </c>
      <c r="I109" s="80">
        <v>4.5325230705492187E-2</v>
      </c>
      <c r="J109" s="80">
        <v>4.0486076718374044E-3</v>
      </c>
      <c r="K109" s="80">
        <v>0.46653762054598713</v>
      </c>
      <c r="L109" s="80">
        <v>-0.25555136525957906</v>
      </c>
      <c r="M109" s="80">
        <v>-2.0700031637108981E-2</v>
      </c>
      <c r="N109" s="80">
        <v>-4.3329327599728316E-2</v>
      </c>
      <c r="O109" s="1">
        <v>72</v>
      </c>
      <c r="P109" s="1">
        <v>46</v>
      </c>
      <c r="Q109" s="1">
        <v>9</v>
      </c>
      <c r="R109" s="1">
        <v>11</v>
      </c>
      <c r="S109" s="82">
        <f t="shared" si="3"/>
        <v>0.44236131588740635</v>
      </c>
      <c r="T109" s="82">
        <f t="shared" si="4"/>
        <v>0.68254817712160876</v>
      </c>
      <c r="U109" s="82">
        <f t="shared" si="5"/>
        <v>0.60248589004354125</v>
      </c>
    </row>
    <row r="110" spans="1:21" x14ac:dyDescent="0.25">
      <c r="A110" s="1">
        <v>109</v>
      </c>
      <c r="B110" s="1">
        <v>2022</v>
      </c>
      <c r="C110" s="79" t="s">
        <v>30</v>
      </c>
      <c r="D110" s="1" t="s">
        <v>27</v>
      </c>
      <c r="E110" s="1">
        <v>8</v>
      </c>
      <c r="F110" s="1">
        <v>1</v>
      </c>
      <c r="G110" s="80">
        <v>0.64665099214969379</v>
      </c>
      <c r="H110" s="80">
        <v>-0.2172129848192641</v>
      </c>
      <c r="I110" s="80">
        <v>0.14202184025621045</v>
      </c>
      <c r="J110" s="80">
        <v>-3.6898461704914343E-2</v>
      </c>
      <c r="K110" s="80">
        <v>0.21051555496982371</v>
      </c>
      <c r="L110" s="80">
        <v>0.15595362019859388</v>
      </c>
      <c r="M110" s="80">
        <v>0.13646642074774665</v>
      </c>
      <c r="N110" s="80">
        <v>-5.4074962180460123E-2</v>
      </c>
      <c r="O110" s="1">
        <v>66</v>
      </c>
      <c r="P110" s="1">
        <v>73</v>
      </c>
      <c r="Q110" s="1">
        <v>8</v>
      </c>
      <c r="R110" s="1">
        <v>11</v>
      </c>
      <c r="S110" s="82">
        <f t="shared" si="3"/>
        <v>0.83842477163800877</v>
      </c>
      <c r="T110" s="82">
        <f t="shared" si="4"/>
        <v>0.54516221451147706</v>
      </c>
      <c r="U110" s="82">
        <f t="shared" si="5"/>
        <v>0.64291640022032093</v>
      </c>
    </row>
    <row r="111" spans="1:21" x14ac:dyDescent="0.25">
      <c r="A111" s="1">
        <v>110</v>
      </c>
      <c r="B111" s="1">
        <v>2022</v>
      </c>
      <c r="C111" s="79" t="s">
        <v>28</v>
      </c>
      <c r="D111" s="1" t="s">
        <v>20</v>
      </c>
      <c r="E111" s="1">
        <v>8</v>
      </c>
      <c r="F111" s="1">
        <v>1</v>
      </c>
      <c r="G111" s="80">
        <v>5.5996117541466738E-2</v>
      </c>
      <c r="H111" s="80">
        <v>0.27729977175623788</v>
      </c>
      <c r="I111" s="80">
        <v>3.9933209284151734E-2</v>
      </c>
      <c r="J111" s="80">
        <v>7.1601470433751563E-2</v>
      </c>
      <c r="K111" s="80">
        <v>-2.3762995917487987E-2</v>
      </c>
      <c r="L111" s="80">
        <v>0.32391351045363637</v>
      </c>
      <c r="M111" s="80">
        <v>0.12101092502822353</v>
      </c>
      <c r="N111" s="80">
        <v>-0.10024016569094729</v>
      </c>
      <c r="O111" s="1">
        <v>53</v>
      </c>
      <c r="P111" s="1">
        <v>63</v>
      </c>
      <c r="Q111" s="1">
        <v>5</v>
      </c>
      <c r="R111" s="1">
        <v>8</v>
      </c>
      <c r="S111" s="82">
        <f t="shared" si="3"/>
        <v>0.77575952852056651</v>
      </c>
      <c r="T111" s="82">
        <f t="shared" si="4"/>
        <v>0.83699640064754488</v>
      </c>
      <c r="U111" s="82">
        <f t="shared" si="5"/>
        <v>0.81658410993855213</v>
      </c>
    </row>
    <row r="112" spans="1:21" x14ac:dyDescent="0.25">
      <c r="A112" s="1">
        <v>111</v>
      </c>
      <c r="B112" s="1">
        <v>2022</v>
      </c>
      <c r="C112" s="79" t="s">
        <v>24</v>
      </c>
      <c r="D112" s="1" t="s">
        <v>25</v>
      </c>
      <c r="E112" s="1">
        <v>8</v>
      </c>
      <c r="F112" s="1">
        <v>1</v>
      </c>
      <c r="G112" s="80">
        <v>0.85417512458664735</v>
      </c>
      <c r="H112" s="80">
        <v>-3.8140063323200066E-2</v>
      </c>
      <c r="I112" s="80">
        <v>-0.48127072521382502</v>
      </c>
      <c r="J112" s="80">
        <v>-6.6016687201290045E-2</v>
      </c>
      <c r="K112" s="80">
        <v>-0.46628719783251965</v>
      </c>
      <c r="L112" s="80">
        <v>-8.057956495213979E-2</v>
      </c>
      <c r="M112" s="80">
        <v>0.20797223697280479</v>
      </c>
      <c r="N112" s="80">
        <v>-0.14368564603248943</v>
      </c>
      <c r="O112" s="1">
        <v>66</v>
      </c>
      <c r="P112" s="1">
        <v>50</v>
      </c>
      <c r="Q112" s="1">
        <v>7</v>
      </c>
      <c r="R112" s="1">
        <v>2</v>
      </c>
      <c r="S112" s="82">
        <f t="shared" si="3"/>
        <v>0.99703407744109762</v>
      </c>
      <c r="T112" s="82">
        <f t="shared" si="4"/>
        <v>0.99903251222864808</v>
      </c>
      <c r="U112" s="82">
        <f t="shared" si="5"/>
        <v>0.9983663672994646</v>
      </c>
    </row>
    <row r="113" spans="1:21" x14ac:dyDescent="0.25">
      <c r="A113" s="1">
        <v>112</v>
      </c>
      <c r="B113" s="1">
        <v>2022</v>
      </c>
      <c r="C113" s="79" t="s">
        <v>23</v>
      </c>
      <c r="D113" s="1" t="s">
        <v>26</v>
      </c>
      <c r="E113" s="1">
        <v>8</v>
      </c>
      <c r="F113" s="1">
        <v>1</v>
      </c>
      <c r="G113" s="80">
        <v>0.7341269774116882</v>
      </c>
      <c r="H113" s="80">
        <v>0.65873150033613503</v>
      </c>
      <c r="I113" s="80">
        <v>-5.3515981378794993E-2</v>
      </c>
      <c r="J113" s="80">
        <v>4.6552348894828718E-2</v>
      </c>
      <c r="K113" s="80">
        <v>-6.6737720859643117E-3</v>
      </c>
      <c r="L113" s="80">
        <v>-4.4887923821054318E-2</v>
      </c>
      <c r="M113" s="80">
        <v>0.61911747021634922</v>
      </c>
      <c r="N113" s="80">
        <v>4.7372245252772623E-2</v>
      </c>
      <c r="O113" s="1">
        <v>55</v>
      </c>
      <c r="P113" s="1">
        <v>71</v>
      </c>
      <c r="Q113" s="1">
        <v>6</v>
      </c>
      <c r="R113" s="1">
        <v>7</v>
      </c>
      <c r="S113" s="82">
        <f t="shared" si="3"/>
        <v>0.99705496085526313</v>
      </c>
      <c r="T113" s="82">
        <f t="shared" si="4"/>
        <v>0.99800939332630922</v>
      </c>
      <c r="U113" s="82">
        <f t="shared" si="5"/>
        <v>0.99769124916929386</v>
      </c>
    </row>
    <row r="114" spans="1:21" x14ac:dyDescent="0.25">
      <c r="A114" s="1">
        <v>113</v>
      </c>
      <c r="B114" s="1">
        <v>2022</v>
      </c>
      <c r="C114" s="79" t="s">
        <v>21</v>
      </c>
      <c r="D114" s="1" t="s">
        <v>12</v>
      </c>
      <c r="E114" s="1">
        <v>8</v>
      </c>
      <c r="F114" s="1">
        <v>0</v>
      </c>
      <c r="G114" s="80">
        <v>0.39278445030746895</v>
      </c>
      <c r="H114" s="80">
        <v>0.21671499104395009</v>
      </c>
      <c r="I114" s="80">
        <v>0.50455944997149449</v>
      </c>
      <c r="J114" s="80">
        <v>-5.8878338167664638E-3</v>
      </c>
      <c r="K114" s="80">
        <v>0.8029492041226366</v>
      </c>
      <c r="L114" s="80">
        <v>0.16106788873855049</v>
      </c>
      <c r="M114" s="80">
        <v>0.2880562194324755</v>
      </c>
      <c r="N114" s="80">
        <v>4.0542807827675241E-2</v>
      </c>
      <c r="O114" s="1">
        <v>57</v>
      </c>
      <c r="P114" s="1">
        <v>61</v>
      </c>
      <c r="Q114" s="1">
        <v>8</v>
      </c>
      <c r="R114" s="1">
        <v>16</v>
      </c>
      <c r="S114" s="82">
        <f t="shared" si="3"/>
        <v>0.22259388935967075</v>
      </c>
      <c r="T114" s="82">
        <f t="shared" si="4"/>
        <v>0.21586765012885747</v>
      </c>
      <c r="U114" s="82">
        <f t="shared" si="5"/>
        <v>0.21810972987246191</v>
      </c>
    </row>
    <row r="115" spans="1:21" x14ac:dyDescent="0.25">
      <c r="A115" s="1">
        <v>114</v>
      </c>
      <c r="B115" s="1">
        <v>2022</v>
      </c>
      <c r="C115" s="79" t="s">
        <v>19</v>
      </c>
      <c r="D115" s="1" t="s">
        <v>1</v>
      </c>
      <c r="E115" s="1">
        <v>8</v>
      </c>
      <c r="F115" s="1">
        <v>0</v>
      </c>
      <c r="G115" s="80">
        <v>-0.52128037748994593</v>
      </c>
      <c r="H115" s="80">
        <v>-0.45942474632042518</v>
      </c>
      <c r="I115" s="80">
        <v>0.14367181224826112</v>
      </c>
      <c r="J115" s="80">
        <v>1.1852738753514783E-2</v>
      </c>
      <c r="K115" s="80">
        <v>-0.83681933401923103</v>
      </c>
      <c r="L115" s="80">
        <v>0.54058611318353988</v>
      </c>
      <c r="M115" s="80">
        <v>-0.64683863877018966</v>
      </c>
      <c r="N115" s="80">
        <v>-0.10117407995407891</v>
      </c>
      <c r="O115" s="1">
        <v>50</v>
      </c>
      <c r="P115" s="1">
        <v>57</v>
      </c>
      <c r="Q115" s="1">
        <v>7</v>
      </c>
      <c r="R115" s="1">
        <v>7</v>
      </c>
      <c r="S115" s="82">
        <f t="shared" si="3"/>
        <v>0.28887948510124689</v>
      </c>
      <c r="T115" s="82">
        <f t="shared" si="4"/>
        <v>4.4639601807164965E-4</v>
      </c>
      <c r="U115" s="82">
        <f t="shared" si="5"/>
        <v>9.6590759045796726E-2</v>
      </c>
    </row>
    <row r="116" spans="1:21" x14ac:dyDescent="0.25">
      <c r="A116" s="1">
        <v>115</v>
      </c>
      <c r="B116" s="1">
        <v>2022</v>
      </c>
      <c r="C116" s="79" t="s">
        <v>18</v>
      </c>
      <c r="D116" s="1" t="s">
        <v>0</v>
      </c>
      <c r="E116" s="1">
        <v>8</v>
      </c>
      <c r="F116" s="1">
        <v>0</v>
      </c>
      <c r="G116" s="80">
        <v>0.24673568439865032</v>
      </c>
      <c r="H116" s="80">
        <v>-0.14003457313782516</v>
      </c>
      <c r="I116" s="80">
        <v>-6.1207595886250396E-2</v>
      </c>
      <c r="J116" s="80">
        <v>4.5199477311304907E-2</v>
      </c>
      <c r="K116" s="80">
        <v>0.21585298492121774</v>
      </c>
      <c r="L116" s="80">
        <v>-8.3542391765284704E-2</v>
      </c>
      <c r="M116" s="80">
        <v>1.5989208925013744E-2</v>
      </c>
      <c r="N116" s="80">
        <v>-5.4378465667783028E-3</v>
      </c>
      <c r="O116" s="1">
        <v>53</v>
      </c>
      <c r="P116" s="1">
        <v>61</v>
      </c>
      <c r="Q116" s="1">
        <v>3</v>
      </c>
      <c r="R116" s="1">
        <v>3</v>
      </c>
      <c r="S116" s="82">
        <f t="shared" si="3"/>
        <v>0.48699043676453452</v>
      </c>
      <c r="T116" s="82">
        <f t="shared" si="4"/>
        <v>0.65345477508368521</v>
      </c>
      <c r="U116" s="82">
        <f t="shared" si="5"/>
        <v>0.597966662310635</v>
      </c>
    </row>
    <row r="117" spans="1:21" x14ac:dyDescent="0.25">
      <c r="A117" s="1">
        <v>116</v>
      </c>
      <c r="B117" s="1">
        <v>2022</v>
      </c>
      <c r="C117" s="79" t="s">
        <v>17</v>
      </c>
      <c r="D117" s="1" t="s">
        <v>22</v>
      </c>
      <c r="E117" s="1">
        <v>8</v>
      </c>
      <c r="F117" s="1">
        <v>0</v>
      </c>
      <c r="G117" s="80">
        <v>-0.75659531587063311</v>
      </c>
      <c r="H117" s="80">
        <v>0.23652978901342053</v>
      </c>
      <c r="I117" s="80">
        <v>9.4080842007225024E-2</v>
      </c>
      <c r="J117" s="80">
        <v>6.5937245860870908E-2</v>
      </c>
      <c r="K117" s="80">
        <v>0.32272329935714289</v>
      </c>
      <c r="L117" s="80">
        <v>-3.9109887712723508E-2</v>
      </c>
      <c r="M117" s="80">
        <v>-0.24861136839957296</v>
      </c>
      <c r="N117" s="80">
        <v>5.2615792609847032E-3</v>
      </c>
      <c r="O117" s="1">
        <v>65</v>
      </c>
      <c r="P117" s="1">
        <v>59</v>
      </c>
      <c r="Q117" s="1">
        <v>6</v>
      </c>
      <c r="R117" s="1">
        <v>12</v>
      </c>
      <c r="S117" s="82">
        <f t="shared" si="3"/>
        <v>3.2489803284045292E-2</v>
      </c>
      <c r="T117" s="82">
        <f t="shared" si="4"/>
        <v>0.11680337534388151</v>
      </c>
      <c r="U117" s="82">
        <f t="shared" si="5"/>
        <v>8.8698851323936109E-2</v>
      </c>
    </row>
    <row r="118" spans="1:21" x14ac:dyDescent="0.25">
      <c r="A118" s="1">
        <v>117</v>
      </c>
      <c r="B118" s="1">
        <v>2022</v>
      </c>
      <c r="C118" s="79" t="s">
        <v>14</v>
      </c>
      <c r="D118" s="1" t="s">
        <v>3</v>
      </c>
      <c r="E118" s="1">
        <v>8</v>
      </c>
      <c r="F118" s="1">
        <v>0</v>
      </c>
      <c r="G118" s="80">
        <v>0.13392230793486146</v>
      </c>
      <c r="H118" s="80">
        <v>-0.52790575605357348</v>
      </c>
      <c r="I118" s="80">
        <v>0.45868493168209368</v>
      </c>
      <c r="J118" s="80">
        <v>-5.5625318474424784E-2</v>
      </c>
      <c r="K118" s="80">
        <v>1.0078218517754995</v>
      </c>
      <c r="L118" s="80">
        <v>8.1725073530198502E-3</v>
      </c>
      <c r="M118" s="80">
        <v>-0.16051382129487773</v>
      </c>
      <c r="N118" s="80">
        <v>8.4733105276238049E-2</v>
      </c>
      <c r="O118" s="1">
        <v>55</v>
      </c>
      <c r="P118" s="1">
        <v>52</v>
      </c>
      <c r="Q118" s="1">
        <v>4</v>
      </c>
      <c r="R118" s="1">
        <v>4</v>
      </c>
      <c r="S118" s="82">
        <f t="shared" si="3"/>
        <v>8.314444415581353E-4</v>
      </c>
      <c r="T118" s="82">
        <f t="shared" si="4"/>
        <v>1.1334029492303158E-3</v>
      </c>
      <c r="U118" s="82">
        <f t="shared" si="5"/>
        <v>1.032750113339589E-3</v>
      </c>
    </row>
    <row r="119" spans="1:21" x14ac:dyDescent="0.25">
      <c r="A119" s="1">
        <v>118</v>
      </c>
      <c r="B119" s="1">
        <v>2022</v>
      </c>
      <c r="C119" s="79" t="s">
        <v>11</v>
      </c>
      <c r="D119" s="1" t="s">
        <v>31</v>
      </c>
      <c r="E119" s="1">
        <v>8</v>
      </c>
      <c r="F119" s="1">
        <v>1</v>
      </c>
      <c r="G119" s="80">
        <v>1.9539397552192743E-2</v>
      </c>
      <c r="H119" s="80">
        <v>0.41515353303633357</v>
      </c>
      <c r="I119" s="80">
        <v>4.7040183726751256E-2</v>
      </c>
      <c r="J119" s="80">
        <v>-9.6098398671203983E-2</v>
      </c>
      <c r="K119" s="80">
        <v>0.17008870253098726</v>
      </c>
      <c r="L119" s="80">
        <v>-0.17529012480101108</v>
      </c>
      <c r="M119" s="80">
        <v>0.12667541535604221</v>
      </c>
      <c r="N119" s="80">
        <v>-1.6590507097111813E-2</v>
      </c>
      <c r="O119" s="1">
        <v>68</v>
      </c>
      <c r="P119" s="1">
        <v>69</v>
      </c>
      <c r="Q119" s="1">
        <v>13</v>
      </c>
      <c r="R119" s="1">
        <v>11</v>
      </c>
      <c r="S119" s="82">
        <f t="shared" si="3"/>
        <v>0.53209806542007654</v>
      </c>
      <c r="T119" s="82">
        <f t="shared" si="4"/>
        <v>0.50045788088895071</v>
      </c>
      <c r="U119" s="82">
        <f t="shared" si="5"/>
        <v>0.51100460906599265</v>
      </c>
    </row>
    <row r="120" spans="1:21" x14ac:dyDescent="0.25">
      <c r="A120" s="1">
        <v>119</v>
      </c>
      <c r="B120" s="1">
        <v>2022</v>
      </c>
      <c r="C120" s="79" t="s">
        <v>9</v>
      </c>
      <c r="D120" s="1" t="s">
        <v>13</v>
      </c>
      <c r="E120" s="1">
        <v>8</v>
      </c>
      <c r="F120" s="1">
        <v>1</v>
      </c>
      <c r="G120" s="80">
        <v>0.38115535516726395</v>
      </c>
      <c r="H120" s="80">
        <v>4.6335453812735225E-2</v>
      </c>
      <c r="I120" s="80">
        <v>-0.58012974092184311</v>
      </c>
      <c r="J120" s="80">
        <v>-7.2938641749394975E-2</v>
      </c>
      <c r="K120" s="80">
        <v>-0.61481181873868884</v>
      </c>
      <c r="L120" s="80">
        <v>-0.30285585773523915</v>
      </c>
      <c r="M120" s="80">
        <v>0.15889697712689094</v>
      </c>
      <c r="N120" s="80">
        <v>-2.4224385653931018E-2</v>
      </c>
      <c r="O120" s="1">
        <v>63</v>
      </c>
      <c r="P120" s="1">
        <v>55</v>
      </c>
      <c r="Q120" s="1">
        <v>5</v>
      </c>
      <c r="R120" s="1">
        <v>6</v>
      </c>
      <c r="S120" s="82">
        <f t="shared" si="3"/>
        <v>0.99887475603061926</v>
      </c>
      <c r="T120" s="82">
        <f t="shared" si="4"/>
        <v>0.99947256373080273</v>
      </c>
      <c r="U120" s="82">
        <f t="shared" si="5"/>
        <v>0.99927329449740832</v>
      </c>
    </row>
    <row r="121" spans="1:21" x14ac:dyDescent="0.25">
      <c r="A121" s="1">
        <v>120</v>
      </c>
      <c r="B121" s="1">
        <v>2022</v>
      </c>
      <c r="C121" s="79" t="s">
        <v>7</v>
      </c>
      <c r="D121" s="1" t="s">
        <v>10</v>
      </c>
      <c r="E121" s="1">
        <v>8</v>
      </c>
      <c r="F121" s="1">
        <v>0</v>
      </c>
      <c r="G121" s="80">
        <v>2.4515403558998589E-2</v>
      </c>
      <c r="H121" s="80">
        <v>-0.33362467757316788</v>
      </c>
      <c r="I121" s="80">
        <v>-0.23319147299753246</v>
      </c>
      <c r="J121" s="80">
        <v>-0.16605657816589628</v>
      </c>
      <c r="K121" s="80">
        <v>-0.18913147726319501</v>
      </c>
      <c r="L121" s="80">
        <v>-0.27029439949611828</v>
      </c>
      <c r="M121" s="80">
        <v>-0.25663904003357046</v>
      </c>
      <c r="N121" s="80">
        <v>0.17591646728889179</v>
      </c>
      <c r="O121" s="1">
        <v>58</v>
      </c>
      <c r="P121" s="1">
        <v>71</v>
      </c>
      <c r="Q121" s="1">
        <v>4</v>
      </c>
      <c r="R121" s="1">
        <v>7</v>
      </c>
      <c r="S121" s="82">
        <f t="shared" si="3"/>
        <v>0.35415559234052413</v>
      </c>
      <c r="T121" s="82">
        <f t="shared" si="4"/>
        <v>0.13660910627430217</v>
      </c>
      <c r="U121" s="82">
        <f t="shared" si="5"/>
        <v>0.20912460162970947</v>
      </c>
    </row>
    <row r="122" spans="1:21" x14ac:dyDescent="0.25">
      <c r="A122" s="1">
        <v>121</v>
      </c>
      <c r="B122" s="1">
        <v>2022</v>
      </c>
      <c r="C122" s="79" t="s">
        <v>6</v>
      </c>
      <c r="D122" s="1" t="s">
        <v>5</v>
      </c>
      <c r="E122" s="1">
        <v>8</v>
      </c>
      <c r="F122" s="1">
        <v>1</v>
      </c>
      <c r="G122" s="80">
        <v>0.69481490902516296</v>
      </c>
      <c r="H122" s="80">
        <v>0.35742300147092121</v>
      </c>
      <c r="I122" s="80">
        <v>-0.28096563264186408</v>
      </c>
      <c r="J122" s="80">
        <v>1.4414368852516377E-2</v>
      </c>
      <c r="K122" s="80">
        <v>-0.36722242012705514</v>
      </c>
      <c r="L122" s="80">
        <v>-1.5377320471938421E-2</v>
      </c>
      <c r="M122" s="80">
        <v>0.49092308578031313</v>
      </c>
      <c r="N122" s="80">
        <v>1.8329102710211521E-2</v>
      </c>
      <c r="O122" s="1">
        <v>52</v>
      </c>
      <c r="P122" s="1">
        <v>70</v>
      </c>
      <c r="Q122" s="1">
        <v>8</v>
      </c>
      <c r="R122" s="1">
        <v>9</v>
      </c>
      <c r="S122" s="82">
        <f t="shared" si="3"/>
        <v>0.99802580303630517</v>
      </c>
      <c r="T122" s="82">
        <f t="shared" si="4"/>
        <v>0.9991928135169883</v>
      </c>
      <c r="U122" s="82">
        <f t="shared" si="5"/>
        <v>0.99880381002342722</v>
      </c>
    </row>
    <row r="123" spans="1:21" x14ac:dyDescent="0.25">
      <c r="A123" s="1">
        <v>122</v>
      </c>
      <c r="B123" s="1">
        <v>2022</v>
      </c>
      <c r="C123" s="79" t="s">
        <v>4</v>
      </c>
      <c r="D123" s="1" t="s">
        <v>8</v>
      </c>
      <c r="E123" s="1">
        <v>8</v>
      </c>
      <c r="F123" s="1">
        <v>1</v>
      </c>
      <c r="G123" s="80">
        <v>0.18945193722264941</v>
      </c>
      <c r="H123" s="80">
        <v>-0.25139739848775722</v>
      </c>
      <c r="I123" s="80">
        <v>-0.3162265575341674</v>
      </c>
      <c r="J123" s="80">
        <v>0.13838090966214284</v>
      </c>
      <c r="K123" s="80">
        <v>-0.2191529736674071</v>
      </c>
      <c r="L123" s="80">
        <v>-0.29179102791732059</v>
      </c>
      <c r="M123" s="80">
        <v>1.1584705692192219E-2</v>
      </c>
      <c r="N123" s="80">
        <v>-1.3592045453748501E-2</v>
      </c>
      <c r="O123" s="1">
        <v>61</v>
      </c>
      <c r="P123" s="1">
        <v>64</v>
      </c>
      <c r="Q123" s="1">
        <v>3</v>
      </c>
      <c r="R123" s="1">
        <v>6</v>
      </c>
      <c r="S123" s="82">
        <f t="shared" si="3"/>
        <v>0.9702567543513565</v>
      </c>
      <c r="T123" s="82">
        <f t="shared" si="4"/>
        <v>0.98618756335640989</v>
      </c>
      <c r="U123" s="82">
        <f t="shared" si="5"/>
        <v>0.98087729368805876</v>
      </c>
    </row>
    <row r="124" spans="1:21" x14ac:dyDescent="0.25">
      <c r="A124" s="1">
        <v>123</v>
      </c>
      <c r="B124" s="1">
        <v>2022</v>
      </c>
      <c r="C124" s="79" t="s">
        <v>2</v>
      </c>
      <c r="D124" s="1" t="s">
        <v>29</v>
      </c>
      <c r="E124" s="1">
        <v>8</v>
      </c>
      <c r="F124" s="1">
        <v>0</v>
      </c>
      <c r="G124" s="80">
        <v>0.35297744936553288</v>
      </c>
      <c r="H124" s="80">
        <v>2.1964721671000463E-2</v>
      </c>
      <c r="I124" s="80">
        <v>0.37511534746109365</v>
      </c>
      <c r="J124" s="80">
        <v>-3.4951749343875238E-2</v>
      </c>
      <c r="K124" s="80">
        <v>0.3598140186989085</v>
      </c>
      <c r="L124" s="80">
        <v>0.52317516538425723</v>
      </c>
      <c r="M124" s="80">
        <v>3.3603517762044715E-3</v>
      </c>
      <c r="N124" s="80">
        <v>1.6835953120578239E-2</v>
      </c>
      <c r="O124" s="1">
        <v>61</v>
      </c>
      <c r="P124" s="1">
        <v>71</v>
      </c>
      <c r="Q124" s="1">
        <v>4</v>
      </c>
      <c r="R124" s="1">
        <v>9</v>
      </c>
      <c r="S124" s="82">
        <f t="shared" si="3"/>
        <v>0.20930367003576844</v>
      </c>
      <c r="T124" s="82">
        <f t="shared" si="4"/>
        <v>2.7283261077028387E-2</v>
      </c>
      <c r="U124" s="82">
        <f t="shared" si="5"/>
        <v>8.7956730729941743E-2</v>
      </c>
    </row>
    <row r="125" spans="1:21" x14ac:dyDescent="0.25">
      <c r="A125" s="1">
        <v>124</v>
      </c>
      <c r="B125" s="1">
        <v>2022</v>
      </c>
      <c r="C125" s="79" t="s">
        <v>31</v>
      </c>
      <c r="D125" s="1" t="s">
        <v>4</v>
      </c>
      <c r="E125" s="1">
        <v>9</v>
      </c>
      <c r="F125" s="1">
        <v>0</v>
      </c>
      <c r="G125" s="80">
        <v>-0.11654272939480399</v>
      </c>
      <c r="H125" s="80">
        <v>-7.7915970489420769E-2</v>
      </c>
      <c r="I125" s="80">
        <v>0.15031672555800121</v>
      </c>
      <c r="J125" s="80">
        <v>8.1166559460718705E-3</v>
      </c>
      <c r="K125" s="80">
        <v>0.24953867821515605</v>
      </c>
      <c r="L125" s="80">
        <v>0.11459329632750302</v>
      </c>
      <c r="M125" s="80">
        <v>-0.24724487136573098</v>
      </c>
      <c r="N125" s="80">
        <v>4.1583951246924766E-2</v>
      </c>
      <c r="O125" s="1">
        <v>61</v>
      </c>
      <c r="P125" s="1">
        <v>68</v>
      </c>
      <c r="Q125" s="1">
        <v>13</v>
      </c>
      <c r="R125" s="1">
        <v>6</v>
      </c>
      <c r="S125" s="82">
        <f t="shared" si="3"/>
        <v>1.5228043162804194E-2</v>
      </c>
      <c r="T125" s="82">
        <f t="shared" si="4"/>
        <v>3.7185977016768994E-3</v>
      </c>
      <c r="U125" s="82">
        <f t="shared" si="5"/>
        <v>7.5550795220526643E-3</v>
      </c>
    </row>
    <row r="126" spans="1:21" x14ac:dyDescent="0.25">
      <c r="A126" s="1">
        <v>125</v>
      </c>
      <c r="B126" s="1">
        <v>2022</v>
      </c>
      <c r="C126" s="79" t="s">
        <v>30</v>
      </c>
      <c r="D126" s="1" t="s">
        <v>15</v>
      </c>
      <c r="E126" s="1">
        <v>9</v>
      </c>
      <c r="F126" s="1">
        <v>0</v>
      </c>
      <c r="G126" s="80">
        <v>-0.17577209396746454</v>
      </c>
      <c r="H126" s="80">
        <v>0.39003463504046232</v>
      </c>
      <c r="I126" s="80">
        <v>-8.6080588800803964E-2</v>
      </c>
      <c r="J126" s="80">
        <v>-7.4016198263377894E-2</v>
      </c>
      <c r="K126" s="80">
        <v>5.2468690753118483E-2</v>
      </c>
      <c r="L126" s="80">
        <v>-0.25473606562391299</v>
      </c>
      <c r="M126" s="80">
        <v>0.1282197676813096</v>
      </c>
      <c r="N126" s="80">
        <v>7.7702597230480987E-3</v>
      </c>
      <c r="O126" s="1">
        <v>60</v>
      </c>
      <c r="P126" s="1">
        <v>67</v>
      </c>
      <c r="Q126" s="1">
        <v>3</v>
      </c>
      <c r="R126" s="1">
        <v>6</v>
      </c>
      <c r="S126" s="82">
        <f t="shared" si="3"/>
        <v>0.60818002097948676</v>
      </c>
      <c r="T126" s="82">
        <f t="shared" si="4"/>
        <v>0.87317736606553953</v>
      </c>
      <c r="U126" s="82">
        <f t="shared" si="5"/>
        <v>0.78484491770352205</v>
      </c>
    </row>
    <row r="127" spans="1:21" x14ac:dyDescent="0.25">
      <c r="A127" s="1">
        <v>126</v>
      </c>
      <c r="B127" s="1">
        <v>2022</v>
      </c>
      <c r="C127" s="79" t="s">
        <v>26</v>
      </c>
      <c r="D127" s="1" t="s">
        <v>12</v>
      </c>
      <c r="E127" s="1">
        <v>9</v>
      </c>
      <c r="F127" s="1">
        <v>0</v>
      </c>
      <c r="G127" s="80">
        <v>0.67824626100254404</v>
      </c>
      <c r="H127" s="80">
        <v>4.9794144572742297E-2</v>
      </c>
      <c r="I127" s="80">
        <v>0.69034849990180858</v>
      </c>
      <c r="J127" s="80">
        <v>-0.19252841209783828</v>
      </c>
      <c r="K127" s="80">
        <v>1.2743100092199342</v>
      </c>
      <c r="L127" s="80">
        <v>-7.3533577418579923E-2</v>
      </c>
      <c r="M127" s="80">
        <v>0.20061710963601634</v>
      </c>
      <c r="N127" s="80">
        <v>-7.3875975837045277E-2</v>
      </c>
      <c r="O127" s="1">
        <v>69</v>
      </c>
      <c r="P127" s="1">
        <v>50</v>
      </c>
      <c r="Q127" s="1">
        <v>5</v>
      </c>
      <c r="R127" s="1">
        <v>5</v>
      </c>
      <c r="S127" s="82">
        <f t="shared" si="3"/>
        <v>4.9736232043939801E-2</v>
      </c>
      <c r="T127" s="82">
        <f t="shared" si="4"/>
        <v>8.1532385588697544E-3</v>
      </c>
      <c r="U127" s="82">
        <f t="shared" si="5"/>
        <v>2.2014236387226438E-2</v>
      </c>
    </row>
    <row r="128" spans="1:21" x14ac:dyDescent="0.25">
      <c r="A128" s="1">
        <v>127</v>
      </c>
      <c r="B128" s="1">
        <v>2022</v>
      </c>
      <c r="C128" s="79" t="s">
        <v>25</v>
      </c>
      <c r="D128" s="1" t="s">
        <v>27</v>
      </c>
      <c r="E128" s="1">
        <v>9</v>
      </c>
      <c r="F128" s="1">
        <v>1</v>
      </c>
      <c r="G128" s="80">
        <v>0.52056840692460515</v>
      </c>
      <c r="H128" s="80">
        <v>0.58879858235094429</v>
      </c>
      <c r="I128" s="80">
        <v>-0.44684843191091012</v>
      </c>
      <c r="J128" s="80">
        <v>-0.14170974591619648</v>
      </c>
      <c r="K128" s="80">
        <v>-0.5435995806635201</v>
      </c>
      <c r="L128" s="80">
        <v>-0.2939851094482302</v>
      </c>
      <c r="M128" s="80">
        <v>0.41692256580959131</v>
      </c>
      <c r="N128" s="80">
        <v>0.12418532868794532</v>
      </c>
      <c r="O128" s="1">
        <v>70</v>
      </c>
      <c r="P128" s="1">
        <v>48</v>
      </c>
      <c r="Q128" s="1">
        <v>6</v>
      </c>
      <c r="R128" s="1">
        <v>12</v>
      </c>
      <c r="S128" s="82">
        <f t="shared" si="3"/>
        <v>0.99981886065111614</v>
      </c>
      <c r="T128" s="82">
        <f t="shared" si="4"/>
        <v>0.99989259695497634</v>
      </c>
      <c r="U128" s="82">
        <f t="shared" si="5"/>
        <v>0.99986801818702287</v>
      </c>
    </row>
    <row r="129" spans="1:21" x14ac:dyDescent="0.25">
      <c r="A129" s="1">
        <v>128</v>
      </c>
      <c r="B129" s="1">
        <v>2022</v>
      </c>
      <c r="C129" s="79" t="s">
        <v>21</v>
      </c>
      <c r="D129" s="1" t="s">
        <v>20</v>
      </c>
      <c r="E129" s="1">
        <v>9</v>
      </c>
      <c r="F129" s="1">
        <v>1</v>
      </c>
      <c r="G129" s="80">
        <v>-1.5119400355991734E-2</v>
      </c>
      <c r="H129" s="80">
        <v>-0.13027497336187296</v>
      </c>
      <c r="I129" s="80">
        <v>-0.40867788179830161</v>
      </c>
      <c r="J129" s="80">
        <v>-2.6231275811731257E-2</v>
      </c>
      <c r="K129" s="80">
        <v>-0.27840117879213677</v>
      </c>
      <c r="L129" s="80">
        <v>-0.31134477523577914</v>
      </c>
      <c r="M129" s="80">
        <v>-9.7183497327346047E-2</v>
      </c>
      <c r="N129" s="80">
        <v>-1.3124187638361678E-2</v>
      </c>
      <c r="O129" s="1">
        <v>56</v>
      </c>
      <c r="P129" s="1">
        <v>68</v>
      </c>
      <c r="Q129" s="1">
        <v>7</v>
      </c>
      <c r="R129" s="1">
        <v>8</v>
      </c>
      <c r="S129" s="82">
        <f t="shared" si="3"/>
        <v>0.84247411828926366</v>
      </c>
      <c r="T129" s="82">
        <f t="shared" si="4"/>
        <v>0.93712137447906596</v>
      </c>
      <c r="U129" s="82">
        <f t="shared" si="5"/>
        <v>0.90557228908246523</v>
      </c>
    </row>
    <row r="130" spans="1:21" x14ac:dyDescent="0.25">
      <c r="A130" s="1">
        <v>129</v>
      </c>
      <c r="B130" s="1">
        <v>2022</v>
      </c>
      <c r="C130" s="79" t="s">
        <v>19</v>
      </c>
      <c r="D130" s="1" t="s">
        <v>6</v>
      </c>
      <c r="E130" s="1">
        <v>9</v>
      </c>
      <c r="F130" s="1">
        <v>0</v>
      </c>
      <c r="G130" s="80">
        <v>-6.3726484461849753E-2</v>
      </c>
      <c r="H130" s="80">
        <v>0.14433943394598567</v>
      </c>
      <c r="I130" s="80">
        <v>0.21712191718689025</v>
      </c>
      <c r="J130" s="80">
        <v>-3.6227614659363853E-3</v>
      </c>
      <c r="K130" s="80">
        <v>0.47011640578473096</v>
      </c>
      <c r="L130" s="80">
        <v>2.7085418070436157E-2</v>
      </c>
      <c r="M130" s="80">
        <v>-3.9447399169918206E-2</v>
      </c>
      <c r="N130" s="80">
        <v>-3.4529892928451371E-2</v>
      </c>
      <c r="O130" s="1">
        <v>57</v>
      </c>
      <c r="P130" s="1">
        <v>60</v>
      </c>
      <c r="Q130" s="1">
        <v>5</v>
      </c>
      <c r="R130" s="1">
        <v>4</v>
      </c>
      <c r="S130" s="82">
        <f t="shared" ref="S130:S193" si="6">1/(1+EXP(-1*(5.6206*MAX(-1,MIN(1,(G130-K130)))+2.9454*MAX(-1,MIN(1,(H130-L130)))+4.7586*(J130-N130)-0.1598*(Q130-R130)+0.0334*(O130-P130)-0.033)))</f>
        <v>5.7265697147534905E-2</v>
      </c>
      <c r="T130" s="82">
        <f t="shared" ref="T130:T193" si="7">1/(1+EXP(-1*(-9.9887*MAX(-1,MIN(1,(I130-M130)))+4.5256*(J130-N130)-0.1627*(Q130-R130)+0.0368*(O130-P130)-0.0716)))</f>
        <v>5.9099183883808623E-2</v>
      </c>
      <c r="U130" s="82">
        <f t="shared" ref="U130:U193" si="8">AVERAGE(T130,T130,S130)</f>
        <v>5.8488021638384048E-2</v>
      </c>
    </row>
    <row r="131" spans="1:21" x14ac:dyDescent="0.25">
      <c r="A131" s="1">
        <v>130</v>
      </c>
      <c r="B131" s="1">
        <v>2022</v>
      </c>
      <c r="C131" s="79" t="s">
        <v>17</v>
      </c>
      <c r="D131" s="1" t="s">
        <v>13</v>
      </c>
      <c r="E131" s="1">
        <v>9</v>
      </c>
      <c r="F131" s="1">
        <v>1</v>
      </c>
      <c r="G131" s="80">
        <v>0.90791996193935365</v>
      </c>
      <c r="H131" s="80">
        <v>-5.9098887167317021E-3</v>
      </c>
      <c r="I131" s="80">
        <v>8.2676339820220449E-2</v>
      </c>
      <c r="J131" s="80">
        <v>-3.0608501934870313E-2</v>
      </c>
      <c r="K131" s="80">
        <v>0.31888857329297499</v>
      </c>
      <c r="L131" s="80">
        <v>-0.19235519331827225</v>
      </c>
      <c r="M131" s="80">
        <v>0.34085930685645632</v>
      </c>
      <c r="N131" s="80">
        <v>-2.0583680990003871E-2</v>
      </c>
      <c r="O131" s="1">
        <v>66</v>
      </c>
      <c r="P131" s="1">
        <v>57</v>
      </c>
      <c r="Q131" s="1">
        <v>5</v>
      </c>
      <c r="R131" s="1">
        <v>7</v>
      </c>
      <c r="S131" s="82">
        <f t="shared" si="6"/>
        <v>0.98786391506978644</v>
      </c>
      <c r="T131" s="82">
        <f t="shared" si="7"/>
        <v>0.95765121373801165</v>
      </c>
      <c r="U131" s="82">
        <f t="shared" si="8"/>
        <v>0.96772211418193654</v>
      </c>
    </row>
    <row r="132" spans="1:21" x14ac:dyDescent="0.25">
      <c r="A132" s="1">
        <v>131</v>
      </c>
      <c r="B132" s="1">
        <v>2022</v>
      </c>
      <c r="C132" s="79" t="s">
        <v>16</v>
      </c>
      <c r="D132" s="1" t="s">
        <v>1</v>
      </c>
      <c r="E132" s="1">
        <v>9</v>
      </c>
      <c r="F132" s="1">
        <v>1</v>
      </c>
      <c r="G132" s="80">
        <v>0.30050399624476642</v>
      </c>
      <c r="H132" s="80">
        <v>-0.66797940426200375</v>
      </c>
      <c r="I132" s="80">
        <v>-7.0710015985872177E-2</v>
      </c>
      <c r="J132" s="80">
        <v>4.7991047685052114E-2</v>
      </c>
      <c r="K132" s="80">
        <v>-0.64263008923785536</v>
      </c>
      <c r="L132" s="80">
        <v>0.23961113349952312</v>
      </c>
      <c r="M132" s="80">
        <v>6.5386813429727117E-2</v>
      </c>
      <c r="N132" s="80">
        <v>2.9907814391184822E-2</v>
      </c>
      <c r="O132" s="1">
        <v>91</v>
      </c>
      <c r="P132" s="1">
        <v>47</v>
      </c>
      <c r="Q132" s="1">
        <v>12</v>
      </c>
      <c r="R132" s="1">
        <v>12</v>
      </c>
      <c r="S132" s="82">
        <f t="shared" si="6"/>
        <v>0.98448655455517875</v>
      </c>
      <c r="T132" s="82">
        <f t="shared" si="7"/>
        <v>0.95206867354220992</v>
      </c>
      <c r="U132" s="82">
        <f t="shared" si="8"/>
        <v>0.96287463387986616</v>
      </c>
    </row>
    <row r="133" spans="1:21" x14ac:dyDescent="0.25">
      <c r="A133" s="1">
        <v>132</v>
      </c>
      <c r="B133" s="1">
        <v>2022</v>
      </c>
      <c r="C133" s="79" t="s">
        <v>10</v>
      </c>
      <c r="D133" s="1" t="s">
        <v>18</v>
      </c>
      <c r="E133" s="1">
        <v>9</v>
      </c>
      <c r="F133" s="1">
        <v>1</v>
      </c>
      <c r="G133" s="80">
        <v>-0.33769461821016561</v>
      </c>
      <c r="H133" s="80">
        <v>-0.52293287374394093</v>
      </c>
      <c r="I133" s="80">
        <v>-0.70406399812343068</v>
      </c>
      <c r="J133" s="80">
        <v>7.2852977278949696E-2</v>
      </c>
      <c r="K133" s="80">
        <v>-0.7899800126247255</v>
      </c>
      <c r="L133" s="80">
        <v>-0.63068315397048824</v>
      </c>
      <c r="M133" s="80">
        <v>-0.42352387486428494</v>
      </c>
      <c r="N133" s="80">
        <v>-0.25141472403344461</v>
      </c>
      <c r="O133" s="1">
        <v>61</v>
      </c>
      <c r="P133" s="1">
        <v>60</v>
      </c>
      <c r="Q133" s="1">
        <v>6</v>
      </c>
      <c r="R133" s="1">
        <v>2</v>
      </c>
      <c r="S133" s="82">
        <f t="shared" si="6"/>
        <v>0.97732914359708067</v>
      </c>
      <c r="T133" s="82">
        <f t="shared" si="7"/>
        <v>0.97298922212485783</v>
      </c>
      <c r="U133" s="82">
        <f t="shared" si="8"/>
        <v>0.97443586261559878</v>
      </c>
    </row>
    <row r="134" spans="1:21" x14ac:dyDescent="0.25">
      <c r="A134" s="1">
        <v>133</v>
      </c>
      <c r="B134" s="1">
        <v>2022</v>
      </c>
      <c r="C134" s="79" t="s">
        <v>9</v>
      </c>
      <c r="D134" s="1" t="s">
        <v>29</v>
      </c>
      <c r="E134" s="1">
        <v>9</v>
      </c>
      <c r="F134" s="1">
        <v>0</v>
      </c>
      <c r="G134" s="80">
        <v>-0.37541904642363583</v>
      </c>
      <c r="H134" s="80">
        <v>-0.2373189424153701</v>
      </c>
      <c r="I134" s="80">
        <v>0.21401980771292908</v>
      </c>
      <c r="J134" s="80">
        <v>3.890583302114381E-2</v>
      </c>
      <c r="K134" s="80">
        <v>0.16125709039462141</v>
      </c>
      <c r="L134" s="80">
        <v>0.30662629823642357</v>
      </c>
      <c r="M134" s="80">
        <v>-0.27554270661811014</v>
      </c>
      <c r="N134" s="80">
        <v>3.7782710844653053E-2</v>
      </c>
      <c r="O134" s="1">
        <v>49</v>
      </c>
      <c r="P134" s="1">
        <v>65</v>
      </c>
      <c r="Q134" s="1">
        <v>5</v>
      </c>
      <c r="R134" s="1">
        <v>5</v>
      </c>
      <c r="S134" s="82">
        <f t="shared" si="6"/>
        <v>5.5929835736311592E-3</v>
      </c>
      <c r="T134" s="82">
        <f t="shared" si="7"/>
        <v>3.8901482182401091E-3</v>
      </c>
      <c r="U134" s="82">
        <f t="shared" si="8"/>
        <v>4.4577600033704591E-3</v>
      </c>
    </row>
    <row r="135" spans="1:21" x14ac:dyDescent="0.25">
      <c r="A135" s="1">
        <v>134</v>
      </c>
      <c r="B135" s="1">
        <v>2022</v>
      </c>
      <c r="C135" s="79" t="s">
        <v>7</v>
      </c>
      <c r="D135" s="1" t="s">
        <v>28</v>
      </c>
      <c r="E135" s="1">
        <v>9</v>
      </c>
      <c r="F135" s="1">
        <v>1</v>
      </c>
      <c r="G135" s="80">
        <v>0.17266569638594909</v>
      </c>
      <c r="H135" s="80">
        <v>-0.11219696433639573</v>
      </c>
      <c r="I135" s="80">
        <v>-7.6464385584627773E-2</v>
      </c>
      <c r="J135" s="80">
        <v>2.6001888976612323E-2</v>
      </c>
      <c r="K135" s="80">
        <v>-0.29070867736662548</v>
      </c>
      <c r="L135" s="80">
        <v>0.2987821489602594</v>
      </c>
      <c r="M135" s="80">
        <v>-1.1571853871888462E-2</v>
      </c>
      <c r="N135" s="80">
        <v>-1.5708460518195643E-2</v>
      </c>
      <c r="O135" s="1">
        <v>60</v>
      </c>
      <c r="P135" s="1">
        <v>61</v>
      </c>
      <c r="Q135" s="1">
        <v>3</v>
      </c>
      <c r="R135" s="1">
        <v>3</v>
      </c>
      <c r="S135" s="82">
        <f t="shared" si="6"/>
        <v>0.82142427215130831</v>
      </c>
      <c r="T135" s="82">
        <f t="shared" si="7"/>
        <v>0.67448840222004647</v>
      </c>
      <c r="U135" s="82">
        <f t="shared" si="8"/>
        <v>0.72346702553046704</v>
      </c>
    </row>
    <row r="136" spans="1:21" x14ac:dyDescent="0.25">
      <c r="A136" s="1">
        <v>135</v>
      </c>
      <c r="B136" s="1">
        <v>2022</v>
      </c>
      <c r="C136" s="79" t="s">
        <v>2</v>
      </c>
      <c r="D136" s="1" t="s">
        <v>14</v>
      </c>
      <c r="E136" s="1">
        <v>9</v>
      </c>
      <c r="F136" s="1">
        <v>1</v>
      </c>
      <c r="G136" s="80">
        <v>0.14887095495786806</v>
      </c>
      <c r="H136" s="80">
        <v>-0.47096287154036509</v>
      </c>
      <c r="I136" s="80">
        <v>-0.34492142058424013</v>
      </c>
      <c r="J136" s="80">
        <v>0.10466642853266458</v>
      </c>
      <c r="K136" s="80">
        <v>-0.27462739112128942</v>
      </c>
      <c r="L136" s="80">
        <v>-0.43602577103300627</v>
      </c>
      <c r="M136" s="80">
        <v>-5.5443504076656637E-2</v>
      </c>
      <c r="N136" s="80">
        <v>-0.10483614811333901</v>
      </c>
      <c r="O136" s="1">
        <v>78</v>
      </c>
      <c r="P136" s="1">
        <v>54</v>
      </c>
      <c r="Q136" s="1">
        <v>7</v>
      </c>
      <c r="R136" s="1">
        <v>6</v>
      </c>
      <c r="S136" s="82">
        <f t="shared" si="6"/>
        <v>0.97982935361761037</v>
      </c>
      <c r="T136" s="82">
        <f t="shared" si="7"/>
        <v>0.98888775222181435</v>
      </c>
      <c r="U136" s="82">
        <f t="shared" si="8"/>
        <v>0.98586828602041299</v>
      </c>
    </row>
    <row r="137" spans="1:21" x14ac:dyDescent="0.25">
      <c r="A137" s="1">
        <v>136</v>
      </c>
      <c r="B137" s="1">
        <v>2022</v>
      </c>
      <c r="C137" s="79" t="s">
        <v>0</v>
      </c>
      <c r="D137" s="1" t="s">
        <v>11</v>
      </c>
      <c r="E137" s="1">
        <v>9</v>
      </c>
      <c r="F137" s="1">
        <v>0</v>
      </c>
      <c r="G137" s="80">
        <v>-0.27865651719570789</v>
      </c>
      <c r="H137" s="80">
        <v>-2.47725498212353E-3</v>
      </c>
      <c r="I137" s="80">
        <v>-0.19194725400244952</v>
      </c>
      <c r="J137" s="80">
        <v>9.741848282405409E-2</v>
      </c>
      <c r="K137" s="80">
        <v>6.345154067445205E-2</v>
      </c>
      <c r="L137" s="80">
        <v>-0.377674241204844</v>
      </c>
      <c r="M137" s="80">
        <v>-0.16587609069363338</v>
      </c>
      <c r="N137" s="80">
        <v>-5.704548436266093E-2</v>
      </c>
      <c r="O137" s="1">
        <v>60</v>
      </c>
      <c r="P137" s="1">
        <v>65</v>
      </c>
      <c r="Q137" s="1">
        <v>3</v>
      </c>
      <c r="R137" s="1">
        <v>5</v>
      </c>
      <c r="S137" s="82">
        <f t="shared" si="6"/>
        <v>0.50922017654261087</v>
      </c>
      <c r="T137" s="82">
        <f t="shared" si="7"/>
        <v>0.73677224311551126</v>
      </c>
      <c r="U137" s="82">
        <f t="shared" si="8"/>
        <v>0.6609215542578778</v>
      </c>
    </row>
    <row r="138" spans="1:21" x14ac:dyDescent="0.25">
      <c r="A138" s="1">
        <v>137</v>
      </c>
      <c r="B138" s="1">
        <v>2022</v>
      </c>
      <c r="C138" s="79" t="s">
        <v>28</v>
      </c>
      <c r="D138" s="1" t="s">
        <v>11</v>
      </c>
      <c r="E138" s="1">
        <v>10</v>
      </c>
      <c r="F138" s="1">
        <v>0</v>
      </c>
      <c r="G138" s="80">
        <v>0.53432582063783007</v>
      </c>
      <c r="H138" s="80">
        <v>-3.9375763750089374E-2</v>
      </c>
      <c r="I138" s="80">
        <v>-0.1783777719800777</v>
      </c>
      <c r="J138" s="80">
        <v>6.5139513426022602E-2</v>
      </c>
      <c r="K138" s="80">
        <v>-7.7326548815577031E-2</v>
      </c>
      <c r="L138" s="80">
        <v>-6.6142150951714287E-2</v>
      </c>
      <c r="M138" s="80">
        <v>0.28032772041563958</v>
      </c>
      <c r="N138" s="80">
        <v>-1.8937520722743871E-2</v>
      </c>
      <c r="O138" s="1">
        <v>72</v>
      </c>
      <c r="P138" s="1">
        <v>78</v>
      </c>
      <c r="Q138" s="1">
        <v>8</v>
      </c>
      <c r="R138" s="1">
        <v>7</v>
      </c>
      <c r="S138" s="82">
        <f t="shared" si="6"/>
        <v>0.97135129642131079</v>
      </c>
      <c r="T138" s="82">
        <f t="shared" si="7"/>
        <v>0.98909178089522953</v>
      </c>
      <c r="U138" s="82">
        <f t="shared" si="8"/>
        <v>0.98317828607058999</v>
      </c>
    </row>
    <row r="139" spans="1:21" x14ac:dyDescent="0.25">
      <c r="A139" s="1">
        <v>138</v>
      </c>
      <c r="B139" s="1">
        <v>2022</v>
      </c>
      <c r="C139" s="79" t="s">
        <v>27</v>
      </c>
      <c r="D139" s="1" t="s">
        <v>30</v>
      </c>
      <c r="E139" s="1">
        <v>10</v>
      </c>
      <c r="F139" s="1">
        <v>1</v>
      </c>
      <c r="G139" s="80">
        <v>0.26621037716262097</v>
      </c>
      <c r="H139" s="80">
        <v>0.23329396490493387</v>
      </c>
      <c r="I139" s="80">
        <v>-0.19857132389560475</v>
      </c>
      <c r="J139" s="80">
        <v>1.6235924787206236E-2</v>
      </c>
      <c r="K139" s="80">
        <v>0.1839791142633308</v>
      </c>
      <c r="L139" s="80">
        <v>-0.13583754240742432</v>
      </c>
      <c r="M139" s="80">
        <v>0.20102785273090082</v>
      </c>
      <c r="N139" s="80">
        <v>-1.669923931882784E-2</v>
      </c>
      <c r="O139" s="1">
        <v>64</v>
      </c>
      <c r="P139" s="1">
        <v>59</v>
      </c>
      <c r="Q139" s="1">
        <v>12</v>
      </c>
      <c r="R139" s="1">
        <v>6</v>
      </c>
      <c r="S139" s="82">
        <f t="shared" si="6"/>
        <v>0.70710277630215301</v>
      </c>
      <c r="T139" s="82">
        <f t="shared" si="7"/>
        <v>0.96362174652025923</v>
      </c>
      <c r="U139" s="82">
        <f t="shared" si="8"/>
        <v>0.87811542311422386</v>
      </c>
    </row>
    <row r="140" spans="1:21" x14ac:dyDescent="0.25">
      <c r="A140" s="1">
        <v>139</v>
      </c>
      <c r="B140" s="1">
        <v>2022</v>
      </c>
      <c r="C140" s="79" t="s">
        <v>26</v>
      </c>
      <c r="D140" s="1" t="s">
        <v>21</v>
      </c>
      <c r="E140" s="1">
        <v>10</v>
      </c>
      <c r="F140" s="1">
        <v>0</v>
      </c>
      <c r="G140" s="80">
        <v>0.17626657275347321</v>
      </c>
      <c r="H140" s="80">
        <v>0.3664561321518835</v>
      </c>
      <c r="I140" s="80">
        <v>0.16967246918940765</v>
      </c>
      <c r="J140" s="80">
        <v>1.2429666116160672E-2</v>
      </c>
      <c r="K140" s="80">
        <v>0.75987774253012086</v>
      </c>
      <c r="L140" s="80">
        <v>-0.1463645900588291</v>
      </c>
      <c r="M140" s="80">
        <v>0.23457210295619405</v>
      </c>
      <c r="N140" s="80">
        <v>-4.0809055681523335E-2</v>
      </c>
      <c r="O140" s="1">
        <v>58</v>
      </c>
      <c r="P140" s="1">
        <v>58</v>
      </c>
      <c r="Q140" s="1">
        <v>10</v>
      </c>
      <c r="R140" s="1">
        <v>2</v>
      </c>
      <c r="S140" s="82">
        <f t="shared" si="6"/>
        <v>5.5838111571539464E-2</v>
      </c>
      <c r="T140" s="82">
        <f t="shared" si="7"/>
        <v>0.38130806034423248</v>
      </c>
      <c r="U140" s="82">
        <f t="shared" si="8"/>
        <v>0.27281807742000147</v>
      </c>
    </row>
    <row r="141" spans="1:21" x14ac:dyDescent="0.25">
      <c r="A141" s="1">
        <v>140</v>
      </c>
      <c r="B141" s="1">
        <v>2022</v>
      </c>
      <c r="C141" s="79" t="s">
        <v>20</v>
      </c>
      <c r="D141" s="1" t="s">
        <v>23</v>
      </c>
      <c r="E141" s="1">
        <v>10</v>
      </c>
      <c r="F141" s="1">
        <v>1</v>
      </c>
      <c r="G141" s="80">
        <v>0.55355240392669325</v>
      </c>
      <c r="H141" s="80">
        <v>0.11664502014785696</v>
      </c>
      <c r="I141" s="80">
        <v>4.1158475093238701E-2</v>
      </c>
      <c r="J141" s="80">
        <v>-5.0956210406909841E-2</v>
      </c>
      <c r="K141" s="80">
        <v>-6.1711927562062424E-2</v>
      </c>
      <c r="L141" s="80">
        <v>0.26915565762201077</v>
      </c>
      <c r="M141" s="80">
        <v>0.17451017835686206</v>
      </c>
      <c r="N141" s="80">
        <v>-1.9365709369357921E-2</v>
      </c>
      <c r="O141" s="1">
        <v>60</v>
      </c>
      <c r="P141" s="1">
        <v>79</v>
      </c>
      <c r="Q141" s="1">
        <v>9</v>
      </c>
      <c r="R141" s="1">
        <v>11</v>
      </c>
      <c r="S141" s="82">
        <f t="shared" si="6"/>
        <v>0.92488320610861163</v>
      </c>
      <c r="T141" s="82">
        <f t="shared" si="7"/>
        <v>0.67779222503238856</v>
      </c>
      <c r="U141" s="82">
        <f t="shared" si="8"/>
        <v>0.76015588539112955</v>
      </c>
    </row>
    <row r="142" spans="1:21" x14ac:dyDescent="0.25">
      <c r="A142" s="1">
        <v>141</v>
      </c>
      <c r="B142" s="1">
        <v>2022</v>
      </c>
      <c r="C142" s="79" t="s">
        <v>16</v>
      </c>
      <c r="D142" s="1" t="s">
        <v>17</v>
      </c>
      <c r="E142" s="1">
        <v>10</v>
      </c>
      <c r="F142" s="1">
        <v>1</v>
      </c>
      <c r="G142" s="80">
        <v>1.0127751319793941</v>
      </c>
      <c r="H142" s="80">
        <v>1.1266563212756925E-2</v>
      </c>
      <c r="I142" s="80">
        <v>-2.2078155209240852E-2</v>
      </c>
      <c r="J142" s="80">
        <v>-8.7684691628213254E-2</v>
      </c>
      <c r="K142" s="80">
        <v>4.738187593841621E-2</v>
      </c>
      <c r="L142" s="80">
        <v>-0.1228681649409283</v>
      </c>
      <c r="M142" s="80">
        <v>0.61175896055810941</v>
      </c>
      <c r="N142" s="80">
        <v>-4.9062959615994821E-2</v>
      </c>
      <c r="O142" s="1">
        <v>61</v>
      </c>
      <c r="P142" s="1">
        <v>61</v>
      </c>
      <c r="Q142" s="1">
        <v>0</v>
      </c>
      <c r="R142" s="1">
        <v>6</v>
      </c>
      <c r="S142" s="82">
        <f t="shared" si="6"/>
        <v>0.99859060504742858</v>
      </c>
      <c r="T142" s="82">
        <f t="shared" si="7"/>
        <v>0.99914283473847787</v>
      </c>
      <c r="U142" s="82">
        <f t="shared" si="8"/>
        <v>0.99895875817479485</v>
      </c>
    </row>
    <row r="143" spans="1:21" x14ac:dyDescent="0.25">
      <c r="A143" s="1">
        <v>142</v>
      </c>
      <c r="B143" s="1">
        <v>2022</v>
      </c>
      <c r="C143" s="79" t="s">
        <v>14</v>
      </c>
      <c r="D143" s="1" t="s">
        <v>31</v>
      </c>
      <c r="E143" s="1">
        <v>10</v>
      </c>
      <c r="F143" s="1">
        <v>0</v>
      </c>
      <c r="G143" s="80">
        <v>-0.29312017127049717</v>
      </c>
      <c r="H143" s="80">
        <v>-7.0302454176814841E-3</v>
      </c>
      <c r="I143" s="80">
        <v>3.8747861055231154E-2</v>
      </c>
      <c r="J143" s="80">
        <v>-5.7831186259592646E-2</v>
      </c>
      <c r="K143" s="80">
        <v>5.6301763561570781E-2</v>
      </c>
      <c r="L143" s="80">
        <v>8.7994645180992315E-2</v>
      </c>
      <c r="M143" s="80">
        <v>-0.23174115212010346</v>
      </c>
      <c r="N143" s="80">
        <v>2.9043126911811937E-2</v>
      </c>
      <c r="O143" s="1">
        <v>59</v>
      </c>
      <c r="P143" s="1">
        <v>64</v>
      </c>
      <c r="Q143" s="1">
        <v>5</v>
      </c>
      <c r="R143" s="1">
        <v>10</v>
      </c>
      <c r="S143" s="82">
        <f t="shared" si="6"/>
        <v>0.11322168168492469</v>
      </c>
      <c r="T143" s="82">
        <f t="shared" si="7"/>
        <v>7.3298456854146612E-2</v>
      </c>
      <c r="U143" s="82">
        <f t="shared" si="8"/>
        <v>8.6606198464405981E-2</v>
      </c>
    </row>
    <row r="144" spans="1:21" x14ac:dyDescent="0.25">
      <c r="A144" s="1">
        <v>143</v>
      </c>
      <c r="B144" s="1">
        <v>2022</v>
      </c>
      <c r="C144" s="79" t="s">
        <v>13</v>
      </c>
      <c r="D144" s="1" t="s">
        <v>18</v>
      </c>
      <c r="E144" s="1">
        <v>10</v>
      </c>
      <c r="F144" s="1">
        <v>0</v>
      </c>
      <c r="G144" s="80">
        <v>0.23431559565686064</v>
      </c>
      <c r="H144" s="80">
        <v>-7.1768819046469021E-2</v>
      </c>
      <c r="I144" s="80">
        <v>0.21536013220743988</v>
      </c>
      <c r="J144" s="80">
        <v>9.5766808963991021E-2</v>
      </c>
      <c r="K144" s="80">
        <v>0.28748887036123077</v>
      </c>
      <c r="L144" s="80">
        <v>0.22705800007521607</v>
      </c>
      <c r="M144" s="80">
        <v>6.9676564638805893E-2</v>
      </c>
      <c r="N144" s="80">
        <v>-9.0362447327679479E-2</v>
      </c>
      <c r="O144" s="1">
        <v>64</v>
      </c>
      <c r="P144" s="1">
        <v>57</v>
      </c>
      <c r="Q144" s="1">
        <v>11</v>
      </c>
      <c r="R144" s="1">
        <v>6</v>
      </c>
      <c r="S144" s="82">
        <f t="shared" si="6"/>
        <v>0.29079717183783055</v>
      </c>
      <c r="T144" s="82">
        <f t="shared" si="7"/>
        <v>0.2243763065597591</v>
      </c>
      <c r="U144" s="82">
        <f t="shared" si="8"/>
        <v>0.24651659498578291</v>
      </c>
    </row>
    <row r="145" spans="1:21" x14ac:dyDescent="0.25">
      <c r="A145" s="1">
        <v>144</v>
      </c>
      <c r="B145" s="1">
        <v>2022</v>
      </c>
      <c r="C145" s="79" t="s">
        <v>12</v>
      </c>
      <c r="D145" s="1" t="s">
        <v>24</v>
      </c>
      <c r="E145" s="1">
        <v>10</v>
      </c>
      <c r="F145" s="1">
        <v>1</v>
      </c>
      <c r="G145" s="80">
        <v>0.87758192017174119</v>
      </c>
      <c r="H145" s="80">
        <v>0.35486326662744366</v>
      </c>
      <c r="I145" s="80">
        <v>-0.216425537363684</v>
      </c>
      <c r="J145" s="80">
        <v>-5.8910938388513599E-2</v>
      </c>
      <c r="K145" s="80">
        <v>-0.1252701313143835</v>
      </c>
      <c r="L145" s="80">
        <v>-0.34277678119674992</v>
      </c>
      <c r="M145" s="80">
        <v>0.55966150026467021</v>
      </c>
      <c r="N145" s="80">
        <v>4.1566624070170977E-2</v>
      </c>
      <c r="O145" s="1">
        <v>64</v>
      </c>
      <c r="P145" s="1">
        <v>61</v>
      </c>
      <c r="Q145" s="1">
        <v>5</v>
      </c>
      <c r="R145" s="1">
        <v>8</v>
      </c>
      <c r="S145" s="82">
        <f t="shared" si="6"/>
        <v>0.99956680810555409</v>
      </c>
      <c r="T145" s="82">
        <f t="shared" si="7"/>
        <v>0.99960025318063206</v>
      </c>
      <c r="U145" s="82">
        <f t="shared" si="8"/>
        <v>0.99958910482227281</v>
      </c>
    </row>
    <row r="146" spans="1:21" x14ac:dyDescent="0.25">
      <c r="A146" s="1">
        <v>145</v>
      </c>
      <c r="B146" s="1">
        <v>2022</v>
      </c>
      <c r="C146" s="79" t="s">
        <v>8</v>
      </c>
      <c r="D146" s="1" t="s">
        <v>19</v>
      </c>
      <c r="E146" s="1">
        <v>10</v>
      </c>
      <c r="F146" s="1">
        <v>1</v>
      </c>
      <c r="G146" s="80">
        <v>0.87462990037154698</v>
      </c>
      <c r="H146" s="80">
        <v>-9.3512446525317733E-2</v>
      </c>
      <c r="I146" s="80">
        <v>-8.511817736380603E-2</v>
      </c>
      <c r="J146" s="80">
        <v>-1.7092588260069787E-2</v>
      </c>
      <c r="K146" s="80">
        <v>0.44802723817303003</v>
      </c>
      <c r="L146" s="80">
        <v>-0.15728004150699829</v>
      </c>
      <c r="M146" s="80">
        <v>0.14441142250073541</v>
      </c>
      <c r="N146" s="80">
        <v>0.11250845107308369</v>
      </c>
      <c r="O146" s="1">
        <v>66</v>
      </c>
      <c r="P146" s="1">
        <v>60</v>
      </c>
      <c r="Q146" s="1">
        <v>6</v>
      </c>
      <c r="R146" s="1">
        <v>12</v>
      </c>
      <c r="S146" s="82">
        <f t="shared" si="6"/>
        <v>0.95668870047239141</v>
      </c>
      <c r="T146" s="82">
        <f t="shared" si="7"/>
        <v>0.9443586742025265</v>
      </c>
      <c r="U146" s="82">
        <f t="shared" si="8"/>
        <v>0.9484686829591481</v>
      </c>
    </row>
    <row r="147" spans="1:21" x14ac:dyDescent="0.25">
      <c r="A147" s="1">
        <v>146</v>
      </c>
      <c r="B147" s="1">
        <v>2022</v>
      </c>
      <c r="C147" s="79" t="s">
        <v>6</v>
      </c>
      <c r="D147" s="1" t="s">
        <v>0</v>
      </c>
      <c r="E147" s="1">
        <v>10</v>
      </c>
      <c r="F147" s="1">
        <v>0</v>
      </c>
      <c r="G147" s="80">
        <v>0.27346520157411514</v>
      </c>
      <c r="H147" s="80">
        <v>0.42154486211790282</v>
      </c>
      <c r="I147" s="80">
        <v>-2.4789607778332185E-3</v>
      </c>
      <c r="J147" s="80">
        <v>-2.9579534700282149E-2</v>
      </c>
      <c r="K147" s="80">
        <v>-2.9856777137319303E-2</v>
      </c>
      <c r="L147" s="80">
        <v>5.8249156494678385E-2</v>
      </c>
      <c r="M147" s="80">
        <v>0.24726072894801485</v>
      </c>
      <c r="N147" s="80">
        <v>0.18753851402147795</v>
      </c>
      <c r="O147" s="1">
        <v>47</v>
      </c>
      <c r="P147" s="1">
        <v>77</v>
      </c>
      <c r="Q147" s="1">
        <v>7</v>
      </c>
      <c r="R147" s="1">
        <v>6</v>
      </c>
      <c r="S147" s="82">
        <f t="shared" si="6"/>
        <v>0.63342181290533961</v>
      </c>
      <c r="T147" s="82">
        <f t="shared" si="7"/>
        <v>0.54331252138370922</v>
      </c>
      <c r="U147" s="82">
        <f t="shared" si="8"/>
        <v>0.57334895189091928</v>
      </c>
    </row>
    <row r="148" spans="1:21" x14ac:dyDescent="0.25">
      <c r="A148" s="1">
        <v>147</v>
      </c>
      <c r="B148" s="1">
        <v>2022</v>
      </c>
      <c r="C148" s="79" t="s">
        <v>5</v>
      </c>
      <c r="D148" s="1" t="s">
        <v>9</v>
      </c>
      <c r="E148" s="1">
        <v>10</v>
      </c>
      <c r="F148" s="1">
        <v>1</v>
      </c>
      <c r="G148" s="80">
        <v>6.9137929033039516E-2</v>
      </c>
      <c r="H148" s="80">
        <v>0.12057776703554601</v>
      </c>
      <c r="I148" s="80">
        <v>-0.38470087411101528</v>
      </c>
      <c r="J148" s="80">
        <v>-0.10938663763570071</v>
      </c>
      <c r="K148" s="80">
        <v>-0.21530705950695903</v>
      </c>
      <c r="L148" s="80">
        <v>-0.78790386554525749</v>
      </c>
      <c r="M148" s="80">
        <v>6.0216954105416658E-2</v>
      </c>
      <c r="N148" s="80">
        <v>6.8690823622821612E-2</v>
      </c>
      <c r="O148" s="1">
        <v>78</v>
      </c>
      <c r="P148" s="1">
        <v>45</v>
      </c>
      <c r="Q148" s="1">
        <v>4</v>
      </c>
      <c r="R148" s="1">
        <v>10</v>
      </c>
      <c r="S148" s="82">
        <f t="shared" si="6"/>
        <v>0.99574414176194881</v>
      </c>
      <c r="T148" s="82">
        <f t="shared" si="7"/>
        <v>0.99685014286270601</v>
      </c>
      <c r="U148" s="82">
        <f t="shared" si="8"/>
        <v>0.99648147582912028</v>
      </c>
    </row>
    <row r="149" spans="1:21" x14ac:dyDescent="0.25">
      <c r="A149" s="1">
        <v>148</v>
      </c>
      <c r="B149" s="1">
        <v>2022</v>
      </c>
      <c r="C149" s="79" t="s">
        <v>3</v>
      </c>
      <c r="D149" s="1" t="s">
        <v>15</v>
      </c>
      <c r="E149" s="1">
        <v>10</v>
      </c>
      <c r="F149" s="1">
        <v>1</v>
      </c>
      <c r="G149" s="80">
        <v>0.40040709180255213</v>
      </c>
      <c r="H149" s="80">
        <v>8.0785573170410505E-2</v>
      </c>
      <c r="I149" s="80">
        <v>-0.28591670406306263</v>
      </c>
      <c r="J149" s="80">
        <v>-5.7232908867555714E-2</v>
      </c>
      <c r="K149" s="80">
        <v>-0.26000549031575798</v>
      </c>
      <c r="L149" s="80">
        <v>-0.31627478661430725</v>
      </c>
      <c r="M149" s="80">
        <v>0.14221507653005971</v>
      </c>
      <c r="N149" s="80">
        <v>-4.5692996242418529E-2</v>
      </c>
      <c r="O149" s="1">
        <v>69</v>
      </c>
      <c r="P149" s="1">
        <v>56</v>
      </c>
      <c r="Q149" s="1">
        <v>7</v>
      </c>
      <c r="R149" s="1">
        <v>3</v>
      </c>
      <c r="S149" s="82">
        <f t="shared" si="6"/>
        <v>0.98993427749908391</v>
      </c>
      <c r="T149" s="82">
        <f t="shared" si="7"/>
        <v>0.98166169836574535</v>
      </c>
      <c r="U149" s="82">
        <f t="shared" si="8"/>
        <v>0.98441922474352495</v>
      </c>
    </row>
    <row r="150" spans="1:21" x14ac:dyDescent="0.25">
      <c r="A150" s="1">
        <v>149</v>
      </c>
      <c r="B150" s="1">
        <v>2022</v>
      </c>
      <c r="C150" s="79" t="s">
        <v>2</v>
      </c>
      <c r="D150" s="1" t="s">
        <v>4</v>
      </c>
      <c r="E150" s="1">
        <v>10</v>
      </c>
      <c r="F150" s="1">
        <v>1</v>
      </c>
      <c r="G150" s="80">
        <v>0.74597766213774874</v>
      </c>
      <c r="H150" s="80">
        <v>2.2529079261389043E-2</v>
      </c>
      <c r="I150" s="80">
        <v>-0.17914420566665812</v>
      </c>
      <c r="J150" s="80">
        <v>4.1990693727160001E-3</v>
      </c>
      <c r="K150" s="80">
        <v>0.15504620641517261</v>
      </c>
      <c r="L150" s="80">
        <v>-0.61372296704192608</v>
      </c>
      <c r="M150" s="80">
        <v>0.26332281283771208</v>
      </c>
      <c r="N150" s="80">
        <v>0.13466732538635037</v>
      </c>
      <c r="O150" s="1">
        <v>68</v>
      </c>
      <c r="P150" s="1">
        <v>50</v>
      </c>
      <c r="Q150" s="1">
        <v>4</v>
      </c>
      <c r="R150" s="1">
        <v>6</v>
      </c>
      <c r="S150" s="82">
        <f t="shared" si="6"/>
        <v>0.99577440172856724</v>
      </c>
      <c r="T150" s="82">
        <f t="shared" si="7"/>
        <v>0.9913835059432019</v>
      </c>
      <c r="U150" s="82">
        <f t="shared" si="8"/>
        <v>0.99284713787165702</v>
      </c>
    </row>
    <row r="151" spans="1:21" x14ac:dyDescent="0.25">
      <c r="A151" s="1">
        <v>150</v>
      </c>
      <c r="B151" s="1">
        <v>2022</v>
      </c>
      <c r="C151" s="79" t="s">
        <v>1</v>
      </c>
      <c r="D151" s="1" t="s">
        <v>22</v>
      </c>
      <c r="E151" s="1">
        <v>10</v>
      </c>
      <c r="F151" s="1">
        <v>1</v>
      </c>
      <c r="G151" s="80">
        <v>0.33338498464689098</v>
      </c>
      <c r="H151" s="80">
        <v>-0.36680080077431637</v>
      </c>
      <c r="I151" s="80">
        <v>-0.27910169000081153</v>
      </c>
      <c r="J151" s="80">
        <v>9.0552577051567551E-2</v>
      </c>
      <c r="K151" s="80">
        <v>-0.19870055099348824</v>
      </c>
      <c r="L151" s="80">
        <v>-0.38824010075908888</v>
      </c>
      <c r="M151" s="80">
        <v>5.5678706091296708E-2</v>
      </c>
      <c r="N151" s="80">
        <v>-5.9668157325111368E-2</v>
      </c>
      <c r="O151" s="1">
        <v>59</v>
      </c>
      <c r="P151" s="1">
        <v>72</v>
      </c>
      <c r="Q151" s="1">
        <v>10</v>
      </c>
      <c r="R151" s="1">
        <v>9</v>
      </c>
      <c r="S151" s="82">
        <f t="shared" si="6"/>
        <v>0.95857755793760813</v>
      </c>
      <c r="T151" s="82">
        <f t="shared" si="7"/>
        <v>0.96480968283956781</v>
      </c>
      <c r="U151" s="82">
        <f t="shared" si="8"/>
        <v>0.96273230787224795</v>
      </c>
    </row>
    <row r="152" spans="1:21" x14ac:dyDescent="0.25">
      <c r="A152" s="1">
        <v>151</v>
      </c>
      <c r="B152" s="1">
        <v>2022</v>
      </c>
      <c r="C152" s="79" t="s">
        <v>31</v>
      </c>
      <c r="D152" s="1" t="s">
        <v>3</v>
      </c>
      <c r="E152" s="1">
        <v>11</v>
      </c>
      <c r="F152" s="1">
        <v>0</v>
      </c>
      <c r="G152" s="80">
        <v>-0.29422275015530386</v>
      </c>
      <c r="H152" s="80">
        <v>-0.46223164541787198</v>
      </c>
      <c r="I152" s="80">
        <v>0.45585454994688246</v>
      </c>
      <c r="J152" s="80">
        <v>4.2196666002777251E-2</v>
      </c>
      <c r="K152" s="80">
        <v>0.86522144906386489</v>
      </c>
      <c r="L152" s="80">
        <v>0.18883206214040238</v>
      </c>
      <c r="M152" s="80">
        <v>-0.35816960345651794</v>
      </c>
      <c r="N152" s="80">
        <v>4.3223640673891679E-2</v>
      </c>
      <c r="O152" s="1">
        <v>71</v>
      </c>
      <c r="P152" s="1">
        <v>55</v>
      </c>
      <c r="Q152" s="1">
        <v>6</v>
      </c>
      <c r="R152" s="1">
        <v>5</v>
      </c>
      <c r="S152" s="82">
        <f t="shared" si="6"/>
        <v>7.4488912764895704E-4</v>
      </c>
      <c r="T152" s="82">
        <f t="shared" si="7"/>
        <v>4.1734048219237992E-4</v>
      </c>
      <c r="U152" s="82">
        <f t="shared" si="8"/>
        <v>5.2652336401123889E-4</v>
      </c>
    </row>
    <row r="153" spans="1:21" x14ac:dyDescent="0.25">
      <c r="A153" s="1">
        <v>152</v>
      </c>
      <c r="B153" s="1">
        <v>2022</v>
      </c>
      <c r="C153" s="79" t="s">
        <v>30</v>
      </c>
      <c r="D153" s="1" t="s">
        <v>26</v>
      </c>
      <c r="E153" s="1">
        <v>11</v>
      </c>
      <c r="F153" s="1">
        <v>1</v>
      </c>
      <c r="G153" s="80">
        <v>0.39195422304600358</v>
      </c>
      <c r="H153" s="80">
        <v>0.18347915407350682</v>
      </c>
      <c r="I153" s="80">
        <v>4.3333554924104324E-3</v>
      </c>
      <c r="J153" s="80">
        <v>0.17676414763543125</v>
      </c>
      <c r="K153" s="80">
        <v>7.3222698173796355E-2</v>
      </c>
      <c r="L153" s="80">
        <v>4.3888618397664005E-3</v>
      </c>
      <c r="M153" s="80">
        <v>0.22680640354619366</v>
      </c>
      <c r="N153" s="80">
        <v>-0.21071632864256887</v>
      </c>
      <c r="O153" s="1">
        <v>48</v>
      </c>
      <c r="P153" s="1">
        <v>66</v>
      </c>
      <c r="Q153" s="1">
        <v>2</v>
      </c>
      <c r="R153" s="1">
        <v>9</v>
      </c>
      <c r="S153" s="82">
        <f t="shared" si="6"/>
        <v>0.99050283645385251</v>
      </c>
      <c r="T153" s="82">
        <f t="shared" si="7"/>
        <v>0.98763811227425258</v>
      </c>
      <c r="U153" s="82">
        <f t="shared" si="8"/>
        <v>0.98859302033411922</v>
      </c>
    </row>
    <row r="154" spans="1:21" x14ac:dyDescent="0.25">
      <c r="A154" s="1">
        <v>153</v>
      </c>
      <c r="B154" s="1">
        <v>2022</v>
      </c>
      <c r="C154" s="79" t="s">
        <v>29</v>
      </c>
      <c r="D154" s="1" t="s">
        <v>27</v>
      </c>
      <c r="E154" s="1">
        <v>11</v>
      </c>
      <c r="F154" s="1">
        <v>1</v>
      </c>
      <c r="G154" s="80">
        <v>-0.15743513012977814</v>
      </c>
      <c r="H154" s="80">
        <v>0.17028821394033739</v>
      </c>
      <c r="I154" s="80">
        <v>-0.58515721701047685</v>
      </c>
      <c r="J154" s="80">
        <v>3.282941276514352E-2</v>
      </c>
      <c r="K154" s="80">
        <v>-0.66528924347242935</v>
      </c>
      <c r="L154" s="80">
        <v>-0.58811775462930316</v>
      </c>
      <c r="M154" s="80">
        <v>-2.4823410378544023E-2</v>
      </c>
      <c r="N154" s="80">
        <v>3.1117435695696187E-2</v>
      </c>
      <c r="O154" s="1">
        <v>65</v>
      </c>
      <c r="P154" s="1">
        <v>54</v>
      </c>
      <c r="Q154" s="1">
        <v>11</v>
      </c>
      <c r="R154" s="1">
        <v>9</v>
      </c>
      <c r="S154" s="82">
        <f t="shared" si="6"/>
        <v>0.99400728745790534</v>
      </c>
      <c r="T154" s="82">
        <f t="shared" si="7"/>
        <v>0.99636155576694774</v>
      </c>
      <c r="U154" s="82">
        <f t="shared" si="8"/>
        <v>0.99557679966393364</v>
      </c>
    </row>
    <row r="155" spans="1:21" x14ac:dyDescent="0.25">
      <c r="A155" s="1">
        <v>154</v>
      </c>
      <c r="B155" s="1">
        <v>2022</v>
      </c>
      <c r="C155" s="79" t="s">
        <v>28</v>
      </c>
      <c r="D155" s="1" t="s">
        <v>24</v>
      </c>
      <c r="E155" s="1">
        <v>11</v>
      </c>
      <c r="F155" s="1">
        <v>1</v>
      </c>
      <c r="G155" s="80">
        <v>0.26630462605332528</v>
      </c>
      <c r="H155" s="80">
        <v>7.4408695094227567E-2</v>
      </c>
      <c r="I155" s="80">
        <v>8.0151972306265473E-2</v>
      </c>
      <c r="J155" s="80">
        <v>0.15333948462434827</v>
      </c>
      <c r="K155" s="80">
        <v>0.50061894580379152</v>
      </c>
      <c r="L155" s="80">
        <v>-0.55710559725005582</v>
      </c>
      <c r="M155" s="80">
        <v>0.12717294509412311</v>
      </c>
      <c r="N155" s="80">
        <v>-0.18145110471784079</v>
      </c>
      <c r="O155" s="1">
        <v>61</v>
      </c>
      <c r="P155" s="1">
        <v>67</v>
      </c>
      <c r="Q155" s="1">
        <v>11</v>
      </c>
      <c r="R155" s="1">
        <v>7</v>
      </c>
      <c r="S155" s="82">
        <f t="shared" si="6"/>
        <v>0.77964685951789214</v>
      </c>
      <c r="T155" s="82">
        <f t="shared" si="7"/>
        <v>0.73915989747318489</v>
      </c>
      <c r="U155" s="82">
        <f t="shared" si="8"/>
        <v>0.75265555148808738</v>
      </c>
    </row>
    <row r="156" spans="1:21" x14ac:dyDescent="0.25">
      <c r="A156" s="1">
        <v>155</v>
      </c>
      <c r="B156" s="1">
        <v>2022</v>
      </c>
      <c r="C156" s="79" t="s">
        <v>22</v>
      </c>
      <c r="D156" s="1" t="s">
        <v>13</v>
      </c>
      <c r="E156" s="1">
        <v>11</v>
      </c>
      <c r="F156" s="1">
        <v>0</v>
      </c>
      <c r="G156" s="80">
        <v>0.41080754977189476</v>
      </c>
      <c r="H156" s="80">
        <v>-0.19578063505816876</v>
      </c>
      <c r="I156" s="80">
        <v>0.32200910347291428</v>
      </c>
      <c r="J156" s="80">
        <v>-0.20848869571923362</v>
      </c>
      <c r="K156" s="80">
        <v>0.62057567369736888</v>
      </c>
      <c r="L156" s="80">
        <v>0.11294524945840388</v>
      </c>
      <c r="M156" s="80">
        <v>8.030933816914769E-2</v>
      </c>
      <c r="N156" s="80">
        <v>7.1542000159555572E-2</v>
      </c>
      <c r="O156" s="1">
        <v>62</v>
      </c>
      <c r="P156" s="1">
        <v>62</v>
      </c>
      <c r="Q156" s="1">
        <v>5</v>
      </c>
      <c r="R156" s="1">
        <v>11</v>
      </c>
      <c r="S156" s="82">
        <f t="shared" si="6"/>
        <v>7.6202543238907766E-2</v>
      </c>
      <c r="T156" s="82">
        <f t="shared" si="7"/>
        <v>5.8581250189820994E-2</v>
      </c>
      <c r="U156" s="82">
        <f t="shared" si="8"/>
        <v>6.4455014539516589E-2</v>
      </c>
    </row>
    <row r="157" spans="1:21" x14ac:dyDescent="0.25">
      <c r="A157" s="1">
        <v>156</v>
      </c>
      <c r="B157" s="1">
        <v>2022</v>
      </c>
      <c r="C157" s="79" t="s">
        <v>20</v>
      </c>
      <c r="D157" s="1" t="s">
        <v>1</v>
      </c>
      <c r="E157" s="1">
        <v>11</v>
      </c>
      <c r="F157" s="1">
        <v>0</v>
      </c>
      <c r="G157" s="80">
        <v>0.16974822795436981</v>
      </c>
      <c r="H157" s="80">
        <v>-0.4423621144534044</v>
      </c>
      <c r="I157" s="80">
        <v>0.31403194721979527</v>
      </c>
      <c r="J157" s="80">
        <v>2.2201488950118854E-2</v>
      </c>
      <c r="K157" s="80">
        <v>0.73500748247827574</v>
      </c>
      <c r="L157" s="80">
        <v>-3.2769525806361763E-2</v>
      </c>
      <c r="M157" s="80">
        <v>-0.16742593946104517</v>
      </c>
      <c r="N157" s="80">
        <v>-6.1769076342206498E-2</v>
      </c>
      <c r="O157" s="1">
        <v>59</v>
      </c>
      <c r="P157" s="1">
        <v>61</v>
      </c>
      <c r="Q157" s="1">
        <v>5</v>
      </c>
      <c r="R157" s="1">
        <v>3</v>
      </c>
      <c r="S157" s="82">
        <f t="shared" si="6"/>
        <v>1.2088627626466734E-2</v>
      </c>
      <c r="T157" s="82">
        <f t="shared" si="7"/>
        <v>7.3935871371322353E-3</v>
      </c>
      <c r="U157" s="82">
        <f t="shared" si="8"/>
        <v>8.9586006335770681E-3</v>
      </c>
    </row>
    <row r="158" spans="1:21" x14ac:dyDescent="0.25">
      <c r="A158" s="1">
        <v>157</v>
      </c>
      <c r="B158" s="1">
        <v>2022</v>
      </c>
      <c r="C158" s="79" t="s">
        <v>19</v>
      </c>
      <c r="D158" s="1" t="s">
        <v>0</v>
      </c>
      <c r="E158" s="1">
        <v>11</v>
      </c>
      <c r="F158" s="1">
        <v>0</v>
      </c>
      <c r="G158" s="80">
        <v>-0.74689080164500332</v>
      </c>
      <c r="H158" s="80">
        <v>-0.68762298915419695</v>
      </c>
      <c r="I158" s="80">
        <v>4.6819951543595202E-2</v>
      </c>
      <c r="J158" s="80">
        <v>6.042075666034318E-3</v>
      </c>
      <c r="K158" s="80">
        <v>0.3109975240302536</v>
      </c>
      <c r="L158" s="80">
        <v>-8.4112125071384061E-2</v>
      </c>
      <c r="M158" s="80">
        <v>-0.70273916623329069</v>
      </c>
      <c r="N158" s="80">
        <v>2.7694474209572794E-3</v>
      </c>
      <c r="O158" s="1">
        <v>53</v>
      </c>
      <c r="P158" s="1">
        <v>67</v>
      </c>
      <c r="Q158" s="1">
        <v>6</v>
      </c>
      <c r="R158" s="1">
        <v>6</v>
      </c>
      <c r="S158" s="82">
        <f t="shared" si="6"/>
        <v>3.7687962410343619E-4</v>
      </c>
      <c r="T158" s="82">
        <f t="shared" si="7"/>
        <v>3.161079744954753E-4</v>
      </c>
      <c r="U158" s="82">
        <f t="shared" si="8"/>
        <v>3.3636519103146228E-4</v>
      </c>
    </row>
    <row r="159" spans="1:21" x14ac:dyDescent="0.25">
      <c r="A159" s="1">
        <v>158</v>
      </c>
      <c r="B159" s="1">
        <v>2022</v>
      </c>
      <c r="C159" s="79" t="s">
        <v>18</v>
      </c>
      <c r="D159" s="1" t="s">
        <v>6</v>
      </c>
      <c r="E159" s="1">
        <v>11</v>
      </c>
      <c r="F159" s="1">
        <v>0</v>
      </c>
      <c r="G159" s="80">
        <v>-0.14346367971144949</v>
      </c>
      <c r="H159" s="80">
        <v>-0.25779914254449027</v>
      </c>
      <c r="I159" s="80">
        <v>-3.1933043320224661E-2</v>
      </c>
      <c r="J159" s="80">
        <v>-4.0587831187534597E-2</v>
      </c>
      <c r="K159" s="80">
        <v>6.72477687353987E-2</v>
      </c>
      <c r="L159" s="80">
        <v>0.10512526491823473</v>
      </c>
      <c r="M159" s="80">
        <v>-0.21831337599332606</v>
      </c>
      <c r="N159" s="80">
        <v>2.8078535637049446E-2</v>
      </c>
      <c r="O159" s="1">
        <v>62</v>
      </c>
      <c r="P159" s="1">
        <v>59</v>
      </c>
      <c r="Q159" s="1">
        <v>8</v>
      </c>
      <c r="R159" s="1">
        <v>7</v>
      </c>
      <c r="S159" s="82">
        <f t="shared" si="6"/>
        <v>6.4607357022411799E-2</v>
      </c>
      <c r="T159" s="82">
        <f t="shared" si="7"/>
        <v>9.142539335207113E-2</v>
      </c>
      <c r="U159" s="82">
        <f t="shared" si="8"/>
        <v>8.2486047908851348E-2</v>
      </c>
    </row>
    <row r="160" spans="1:21" x14ac:dyDescent="0.25">
      <c r="A160" s="1">
        <v>159</v>
      </c>
      <c r="B160" s="1">
        <v>2022</v>
      </c>
      <c r="C160" s="79" t="s">
        <v>15</v>
      </c>
      <c r="D160" s="1" t="s">
        <v>16</v>
      </c>
      <c r="E160" s="1">
        <v>11</v>
      </c>
      <c r="F160" s="1">
        <v>0</v>
      </c>
      <c r="G160" s="80">
        <v>0.23816894369039951</v>
      </c>
      <c r="H160" s="80">
        <v>2.5021890006979304E-2</v>
      </c>
      <c r="I160" s="80">
        <v>0.37873121676767113</v>
      </c>
      <c r="J160" s="80">
        <v>7.4583599213312105E-2</v>
      </c>
      <c r="K160" s="80">
        <v>0.59154881753328858</v>
      </c>
      <c r="L160" s="80">
        <v>0.23876162499337078</v>
      </c>
      <c r="M160" s="80">
        <v>9.4321328017869507E-2</v>
      </c>
      <c r="N160" s="80">
        <v>2.792698255520257E-3</v>
      </c>
      <c r="O160" s="1">
        <v>65</v>
      </c>
      <c r="P160" s="1">
        <v>61</v>
      </c>
      <c r="Q160" s="1">
        <v>5</v>
      </c>
      <c r="R160" s="1">
        <v>4</v>
      </c>
      <c r="S160" s="82">
        <f t="shared" si="6"/>
        <v>8.8399804554346692E-2</v>
      </c>
      <c r="T160" s="82">
        <f t="shared" si="7"/>
        <v>6.8939936233982702E-2</v>
      </c>
      <c r="U160" s="82">
        <f t="shared" si="8"/>
        <v>7.5426559007437374E-2</v>
      </c>
    </row>
    <row r="161" spans="1:21" x14ac:dyDescent="0.25">
      <c r="A161" s="1">
        <v>160</v>
      </c>
      <c r="B161" s="1">
        <v>2022</v>
      </c>
      <c r="C161" s="79" t="s">
        <v>11</v>
      </c>
      <c r="D161" s="1" t="s">
        <v>23</v>
      </c>
      <c r="E161" s="1">
        <v>11</v>
      </c>
      <c r="F161" s="1">
        <v>0</v>
      </c>
      <c r="G161" s="80">
        <v>-0.65576933787485769</v>
      </c>
      <c r="H161" s="80">
        <v>-0.26970770966957802</v>
      </c>
      <c r="I161" s="80">
        <v>0.1314718945956084</v>
      </c>
      <c r="J161" s="80">
        <v>-5.4782170970264915E-2</v>
      </c>
      <c r="K161" s="80">
        <v>0.52570862457517475</v>
      </c>
      <c r="L161" s="80">
        <v>-8.859967843259127E-2</v>
      </c>
      <c r="M161" s="80">
        <v>-0.54463431827730147</v>
      </c>
      <c r="N161" s="80">
        <v>0.17079638896447863</v>
      </c>
      <c r="O161" s="1">
        <v>54</v>
      </c>
      <c r="P161" s="1">
        <v>70</v>
      </c>
      <c r="Q161" s="1">
        <v>8</v>
      </c>
      <c r="R161" s="1">
        <v>7</v>
      </c>
      <c r="S161" s="82">
        <f t="shared" si="6"/>
        <v>3.508945922144257E-4</v>
      </c>
      <c r="T161" s="82">
        <f t="shared" si="7"/>
        <v>1.8455094141980297E-4</v>
      </c>
      <c r="U161" s="82">
        <f t="shared" si="8"/>
        <v>2.3999882501801053E-4</v>
      </c>
    </row>
    <row r="162" spans="1:21" x14ac:dyDescent="0.25">
      <c r="A162" s="1">
        <v>161</v>
      </c>
      <c r="B162" s="1">
        <v>2022</v>
      </c>
      <c r="C162" s="79" t="s">
        <v>10</v>
      </c>
      <c r="D162" s="1" t="s">
        <v>7</v>
      </c>
      <c r="E162" s="1">
        <v>11</v>
      </c>
      <c r="F162" s="1">
        <v>1</v>
      </c>
      <c r="G162" s="80">
        <v>0.10399371651527695</v>
      </c>
      <c r="H162" s="80">
        <v>-0.43518646379603548</v>
      </c>
      <c r="I162" s="80">
        <v>-0.67689726219935398</v>
      </c>
      <c r="J162" s="80">
        <v>9.2060862558170697E-2</v>
      </c>
      <c r="K162" s="80">
        <v>-0.59420997067154335</v>
      </c>
      <c r="L162" s="80">
        <v>-0.82722185119014346</v>
      </c>
      <c r="M162" s="80">
        <v>-0.21165795865743037</v>
      </c>
      <c r="N162" s="80">
        <v>-0.24661095039344158</v>
      </c>
      <c r="O162" s="1">
        <v>59</v>
      </c>
      <c r="P162" s="1">
        <v>49</v>
      </c>
      <c r="Q162" s="1">
        <v>9</v>
      </c>
      <c r="R162" s="1">
        <v>5</v>
      </c>
      <c r="S162" s="82">
        <f t="shared" si="6"/>
        <v>0.99826052051572911</v>
      </c>
      <c r="T162" s="82">
        <f t="shared" si="7"/>
        <v>0.99705714823141944</v>
      </c>
      <c r="U162" s="82">
        <f t="shared" si="8"/>
        <v>0.99745827232618944</v>
      </c>
    </row>
    <row r="163" spans="1:21" x14ac:dyDescent="0.25">
      <c r="A163" s="1">
        <v>162</v>
      </c>
      <c r="B163" s="1">
        <v>2022</v>
      </c>
      <c r="C163" s="79" t="s">
        <v>9</v>
      </c>
      <c r="D163" s="1" t="s">
        <v>14</v>
      </c>
      <c r="E163" s="1">
        <v>11</v>
      </c>
      <c r="F163" s="1">
        <v>1</v>
      </c>
      <c r="G163" s="80">
        <v>0.46995043749053306</v>
      </c>
      <c r="H163" s="80">
        <v>-9.5998404120122033E-2</v>
      </c>
      <c r="I163" s="80">
        <v>-3.981173198918009E-3</v>
      </c>
      <c r="J163" s="80">
        <v>4.9934671908059322E-2</v>
      </c>
      <c r="K163" s="80">
        <v>0.11186746909225893</v>
      </c>
      <c r="L163" s="80">
        <v>8.3819905964797409E-2</v>
      </c>
      <c r="M163" s="80">
        <v>0.19161935005261765</v>
      </c>
      <c r="N163" s="80">
        <v>6.6214750692539487E-2</v>
      </c>
      <c r="O163" s="1">
        <v>54</v>
      </c>
      <c r="P163" s="1">
        <v>61</v>
      </c>
      <c r="Q163" s="1">
        <v>2</v>
      </c>
      <c r="R163" s="1">
        <v>6</v>
      </c>
      <c r="S163" s="82">
        <f t="shared" si="6"/>
        <v>0.85544155672799138</v>
      </c>
      <c r="T163" s="82">
        <f t="shared" si="7"/>
        <v>0.9004036658378417</v>
      </c>
      <c r="U163" s="82">
        <f t="shared" si="8"/>
        <v>0.8854162961345583</v>
      </c>
    </row>
    <row r="164" spans="1:21" x14ac:dyDescent="0.25">
      <c r="A164" s="1">
        <v>163</v>
      </c>
      <c r="B164" s="1">
        <v>2022</v>
      </c>
      <c r="C164" s="79" t="s">
        <v>8</v>
      </c>
      <c r="D164" s="1" t="s">
        <v>21</v>
      </c>
      <c r="E164" s="1">
        <v>11</v>
      </c>
      <c r="F164" s="1">
        <v>0</v>
      </c>
      <c r="G164" s="80">
        <v>5.4836733097983143E-3</v>
      </c>
      <c r="H164" s="80">
        <v>-2.85059519593788E-2</v>
      </c>
      <c r="I164" s="80">
        <v>0.28021491984855701</v>
      </c>
      <c r="J164" s="80">
        <v>-0.1353555086250659</v>
      </c>
      <c r="K164" s="80">
        <v>0.2152450065470162</v>
      </c>
      <c r="L164" s="80">
        <v>0.41776658104800068</v>
      </c>
      <c r="M164" s="80">
        <v>-3.6041008108915494E-2</v>
      </c>
      <c r="N164" s="80">
        <v>0.13340445712059124</v>
      </c>
      <c r="O164" s="1">
        <v>72</v>
      </c>
      <c r="P164" s="1">
        <v>60</v>
      </c>
      <c r="Q164" s="1">
        <v>10</v>
      </c>
      <c r="R164" s="1">
        <v>5</v>
      </c>
      <c r="S164" s="82">
        <f t="shared" si="6"/>
        <v>1.472234841912858E-2</v>
      </c>
      <c r="T164" s="82">
        <f t="shared" si="7"/>
        <v>8.0118800213129365E-3</v>
      </c>
      <c r="U164" s="82">
        <f t="shared" si="8"/>
        <v>1.0248702820584819E-2</v>
      </c>
    </row>
    <row r="165" spans="1:21" x14ac:dyDescent="0.25">
      <c r="A165" s="1">
        <v>164</v>
      </c>
      <c r="B165" s="1">
        <v>2022</v>
      </c>
      <c r="C165" s="79" t="s">
        <v>5</v>
      </c>
      <c r="D165" s="1" t="s">
        <v>25</v>
      </c>
      <c r="E165" s="1">
        <v>11</v>
      </c>
      <c r="F165" s="1">
        <v>0</v>
      </c>
      <c r="G165" s="80">
        <v>0.24918077933116006</v>
      </c>
      <c r="H165" s="80">
        <v>6.6395522547991498E-2</v>
      </c>
      <c r="I165" s="80">
        <v>0.20743577179569081</v>
      </c>
      <c r="J165" s="80">
        <v>1.0310351855174722E-2</v>
      </c>
      <c r="K165" s="80">
        <v>0.50878391175324866</v>
      </c>
      <c r="L165" s="80">
        <v>-0.21561879566328687</v>
      </c>
      <c r="M165" s="80">
        <v>3.5193982509157361E-2</v>
      </c>
      <c r="N165" s="80">
        <v>0.10525713858653632</v>
      </c>
      <c r="O165" s="1">
        <v>68</v>
      </c>
      <c r="P165" s="1">
        <v>63</v>
      </c>
      <c r="Q165" s="1">
        <v>8</v>
      </c>
      <c r="R165" s="1">
        <v>6</v>
      </c>
      <c r="S165" s="82">
        <f t="shared" si="6"/>
        <v>0.21996091214364105</v>
      </c>
      <c r="T165" s="82">
        <f t="shared" si="7"/>
        <v>8.6025198796555791E-2</v>
      </c>
      <c r="U165" s="82">
        <f t="shared" si="8"/>
        <v>0.13067043657891755</v>
      </c>
    </row>
    <row r="166" spans="1:21" x14ac:dyDescent="0.25">
      <c r="A166" s="1">
        <v>165</v>
      </c>
      <c r="B166" s="1">
        <v>2022</v>
      </c>
      <c r="C166" s="79" t="s">
        <v>31</v>
      </c>
      <c r="D166" s="1" t="s">
        <v>15</v>
      </c>
      <c r="E166" s="1">
        <v>12</v>
      </c>
      <c r="F166" s="1">
        <v>0</v>
      </c>
      <c r="G166" s="80">
        <v>0.46558513931042805</v>
      </c>
      <c r="H166" s="80">
        <v>-0.12223871948475351</v>
      </c>
      <c r="I166" s="80">
        <v>7.1167741817227945E-2</v>
      </c>
      <c r="J166" s="80">
        <v>-5.1171608371138946E-2</v>
      </c>
      <c r="K166" s="80">
        <v>0.19418340450700758</v>
      </c>
      <c r="L166" s="80">
        <v>-0.27112463923466457</v>
      </c>
      <c r="M166" s="80">
        <v>0.12766157855495266</v>
      </c>
      <c r="N166" s="80">
        <v>2.0567604894651616E-2</v>
      </c>
      <c r="O166" s="1">
        <v>64</v>
      </c>
      <c r="P166" s="1">
        <v>63</v>
      </c>
      <c r="Q166" s="1">
        <v>4</v>
      </c>
      <c r="R166" s="1">
        <v>6</v>
      </c>
      <c r="S166" s="82">
        <f t="shared" si="6"/>
        <v>0.87463651142512233</v>
      </c>
      <c r="T166" s="82">
        <f t="shared" si="7"/>
        <v>0.62953838756665625</v>
      </c>
      <c r="U166" s="82">
        <f t="shared" si="8"/>
        <v>0.71123776218614498</v>
      </c>
    </row>
    <row r="167" spans="1:21" x14ac:dyDescent="0.25">
      <c r="A167" s="1">
        <v>166</v>
      </c>
      <c r="B167" s="1">
        <v>2022</v>
      </c>
      <c r="C167" s="79" t="s">
        <v>27</v>
      </c>
      <c r="D167" s="1" t="s">
        <v>22</v>
      </c>
      <c r="E167" s="1">
        <v>12</v>
      </c>
      <c r="F167" s="1">
        <v>1</v>
      </c>
      <c r="G167" s="80">
        <v>0.66888857973788174</v>
      </c>
      <c r="H167" s="80">
        <v>-9.5874522504442936E-2</v>
      </c>
      <c r="I167" s="80">
        <v>-0.33378403152536135</v>
      </c>
      <c r="J167" s="80">
        <v>0.11256456420045954</v>
      </c>
      <c r="K167" s="80">
        <v>-0.45310510496504264</v>
      </c>
      <c r="L167" s="80">
        <v>-9.3489959152291538E-2</v>
      </c>
      <c r="M167" s="80">
        <v>9.0950244771528577E-2</v>
      </c>
      <c r="N167" s="80">
        <v>-6.3353070249014903E-2</v>
      </c>
      <c r="O167" s="1">
        <v>64</v>
      </c>
      <c r="P167" s="1">
        <v>57</v>
      </c>
      <c r="Q167" s="1">
        <v>5</v>
      </c>
      <c r="R167" s="1">
        <v>6</v>
      </c>
      <c r="S167" s="82">
        <f t="shared" si="6"/>
        <v>0.99889994909041013</v>
      </c>
      <c r="T167" s="82">
        <f t="shared" si="7"/>
        <v>0.99544686668565807</v>
      </c>
      <c r="U167" s="82">
        <f t="shared" si="8"/>
        <v>0.99659789415390876</v>
      </c>
    </row>
    <row r="168" spans="1:21" x14ac:dyDescent="0.25">
      <c r="A168" s="1">
        <v>167</v>
      </c>
      <c r="B168" s="1">
        <v>2022</v>
      </c>
      <c r="C168" s="79" t="s">
        <v>24</v>
      </c>
      <c r="D168" s="1" t="s">
        <v>2</v>
      </c>
      <c r="E168" s="1">
        <v>12</v>
      </c>
      <c r="F168" s="1">
        <v>1</v>
      </c>
      <c r="G168" s="80">
        <v>1.2161276887190525E-2</v>
      </c>
      <c r="H168" s="80">
        <v>9.9271580377479837E-2</v>
      </c>
      <c r="I168" s="80">
        <v>1.070848881502989E-3</v>
      </c>
      <c r="J168" s="80">
        <v>8.2264510086452775E-2</v>
      </c>
      <c r="K168" s="80">
        <v>0.10451178910205146</v>
      </c>
      <c r="L168" s="80">
        <v>-0.11125934995294892</v>
      </c>
      <c r="M168" s="80">
        <v>1.926354051448137E-2</v>
      </c>
      <c r="N168" s="80">
        <v>-7.4754216600219137E-2</v>
      </c>
      <c r="O168" s="1">
        <v>75</v>
      </c>
      <c r="P168" s="1">
        <v>66</v>
      </c>
      <c r="Q168" s="1">
        <v>7</v>
      </c>
      <c r="R168" s="1">
        <v>10</v>
      </c>
      <c r="S168" s="82">
        <f t="shared" si="6"/>
        <v>0.83134950956494091</v>
      </c>
      <c r="T168" s="82">
        <f t="shared" si="7"/>
        <v>0.83753837838774403</v>
      </c>
      <c r="U168" s="82">
        <f t="shared" si="8"/>
        <v>0.83547542211347636</v>
      </c>
    </row>
    <row r="169" spans="1:21" x14ac:dyDescent="0.25">
      <c r="A169" s="1">
        <v>168</v>
      </c>
      <c r="B169" s="1">
        <v>2022</v>
      </c>
      <c r="C169" s="79" t="s">
        <v>23</v>
      </c>
      <c r="D169" s="1" t="s">
        <v>8</v>
      </c>
      <c r="E169" s="1">
        <v>12</v>
      </c>
      <c r="F169" s="1">
        <v>1</v>
      </c>
      <c r="G169" s="80">
        <v>0.49885145713707174</v>
      </c>
      <c r="H169" s="80">
        <v>6.4318365291824206E-2</v>
      </c>
      <c r="I169" s="80">
        <v>-0.15802229446420155</v>
      </c>
      <c r="J169" s="80">
        <v>-5.981058314477767E-2</v>
      </c>
      <c r="K169" s="80">
        <v>-2.2908857470870403E-2</v>
      </c>
      <c r="L169" s="80">
        <v>-0.29270641733166186</v>
      </c>
      <c r="M169" s="80">
        <v>0.21075354813086264</v>
      </c>
      <c r="N169" s="80">
        <v>2.8682837669048899E-2</v>
      </c>
      <c r="O169" s="1">
        <v>68</v>
      </c>
      <c r="P169" s="1">
        <v>56</v>
      </c>
      <c r="Q169" s="1">
        <v>13</v>
      </c>
      <c r="R169" s="1">
        <v>9</v>
      </c>
      <c r="S169" s="82">
        <f t="shared" si="6"/>
        <v>0.96414235036157303</v>
      </c>
      <c r="T169" s="82">
        <f t="shared" si="7"/>
        <v>0.95267817001334121</v>
      </c>
      <c r="U169" s="82">
        <f t="shared" si="8"/>
        <v>0.95649956346275189</v>
      </c>
    </row>
    <row r="170" spans="1:21" x14ac:dyDescent="0.25">
      <c r="A170" s="1">
        <v>169</v>
      </c>
      <c r="B170" s="1">
        <v>2022</v>
      </c>
      <c r="C170" s="79" t="s">
        <v>21</v>
      </c>
      <c r="D170" s="1" t="s">
        <v>28</v>
      </c>
      <c r="E170" s="1">
        <v>12</v>
      </c>
      <c r="F170" s="1">
        <v>0</v>
      </c>
      <c r="G170" s="80">
        <v>0.10823693616879305</v>
      </c>
      <c r="H170" s="80">
        <v>-0.31998989119711646</v>
      </c>
      <c r="I170" s="80">
        <v>8.2228358481748753E-2</v>
      </c>
      <c r="J170" s="80">
        <v>-8.5372648285097514E-3</v>
      </c>
      <c r="K170" s="80">
        <v>0.11034443294741801</v>
      </c>
      <c r="L170" s="80">
        <v>0.12548789418868345</v>
      </c>
      <c r="M170" s="80">
        <v>-0.1014480581531057</v>
      </c>
      <c r="N170" s="80">
        <v>-5.2556506519932714E-4</v>
      </c>
      <c r="O170" s="1">
        <v>67</v>
      </c>
      <c r="P170" s="1">
        <v>74</v>
      </c>
      <c r="Q170" s="1">
        <v>4</v>
      </c>
      <c r="R170" s="1">
        <v>6</v>
      </c>
      <c r="S170" s="82">
        <f t="shared" si="6"/>
        <v>0.21260732768620061</v>
      </c>
      <c r="T170" s="82">
        <f t="shared" si="7"/>
        <v>0.13299348244261039</v>
      </c>
      <c r="U170" s="82">
        <f t="shared" si="8"/>
        <v>0.15953143085714047</v>
      </c>
    </row>
    <row r="171" spans="1:21" x14ac:dyDescent="0.25">
      <c r="A171" s="1">
        <v>170</v>
      </c>
      <c r="B171" s="1">
        <v>2022</v>
      </c>
      <c r="C171" s="79" t="s">
        <v>18</v>
      </c>
      <c r="D171" s="1" t="s">
        <v>5</v>
      </c>
      <c r="E171" s="1">
        <v>12</v>
      </c>
      <c r="F171" s="1">
        <v>0</v>
      </c>
      <c r="G171" s="80">
        <v>-0.31252229459227648</v>
      </c>
      <c r="H171" s="80">
        <v>-2.533839665560261E-2</v>
      </c>
      <c r="I171" s="80">
        <v>8.9032291601465266E-2</v>
      </c>
      <c r="J171" s="80">
        <v>0.14360976990815957</v>
      </c>
      <c r="K171" s="80">
        <v>-2.0344914430421451E-2</v>
      </c>
      <c r="L171" s="80">
        <v>0.25845612166351462</v>
      </c>
      <c r="M171" s="80">
        <v>-0.20356863960685898</v>
      </c>
      <c r="N171" s="80">
        <v>-0.12448393264866736</v>
      </c>
      <c r="O171" s="1">
        <v>62</v>
      </c>
      <c r="P171" s="1">
        <v>66</v>
      </c>
      <c r="Q171" s="1">
        <v>3</v>
      </c>
      <c r="R171" s="1">
        <v>6</v>
      </c>
      <c r="S171" s="82">
        <f t="shared" si="6"/>
        <v>0.29120272839351868</v>
      </c>
      <c r="T171" s="82">
        <f t="shared" si="7"/>
        <v>0.19152706676342454</v>
      </c>
      <c r="U171" s="82">
        <f t="shared" si="8"/>
        <v>0.22475228730678923</v>
      </c>
    </row>
    <row r="172" spans="1:21" x14ac:dyDescent="0.25">
      <c r="A172" s="1">
        <v>171</v>
      </c>
      <c r="B172" s="1">
        <v>2022</v>
      </c>
      <c r="C172" s="79" t="s">
        <v>17</v>
      </c>
      <c r="D172" s="1" t="s">
        <v>29</v>
      </c>
      <c r="E172" s="1">
        <v>12</v>
      </c>
      <c r="F172" s="1">
        <v>1</v>
      </c>
      <c r="G172" s="80">
        <v>0.34681546781184958</v>
      </c>
      <c r="H172" s="80">
        <v>-0.69915032902566876</v>
      </c>
      <c r="I172" s="80">
        <v>0.11028601578925892</v>
      </c>
      <c r="J172" s="80">
        <v>0.11260055500297307</v>
      </c>
      <c r="K172" s="80">
        <v>0.46518243314697399</v>
      </c>
      <c r="L172" s="80">
        <v>-0.12025898976717156</v>
      </c>
      <c r="M172" s="80">
        <v>-0.16047018923097231</v>
      </c>
      <c r="N172" s="80">
        <v>-6.3620071215512303E-3</v>
      </c>
      <c r="O172" s="1">
        <v>61</v>
      </c>
      <c r="P172" s="1">
        <v>67</v>
      </c>
      <c r="Q172" s="1">
        <v>5</v>
      </c>
      <c r="R172" s="1">
        <v>4</v>
      </c>
      <c r="S172" s="82">
        <f t="shared" si="6"/>
        <v>9.9978393925335862E-2</v>
      </c>
      <c r="T172" s="82">
        <f t="shared" si="7"/>
        <v>6.7784811018001323E-2</v>
      </c>
      <c r="U172" s="82">
        <f t="shared" si="8"/>
        <v>7.8516005320446169E-2</v>
      </c>
    </row>
    <row r="173" spans="1:21" x14ac:dyDescent="0.25">
      <c r="A173" s="1">
        <v>172</v>
      </c>
      <c r="B173" s="1">
        <v>2022</v>
      </c>
      <c r="C173" s="79" t="s">
        <v>16</v>
      </c>
      <c r="D173" s="1" t="s">
        <v>14</v>
      </c>
      <c r="E173" s="1">
        <v>12</v>
      </c>
      <c r="F173" s="1">
        <v>1</v>
      </c>
      <c r="G173" s="80">
        <v>0.43996553192660209</v>
      </c>
      <c r="H173" s="80">
        <v>-0.17716971469462414</v>
      </c>
      <c r="I173" s="80">
        <v>-0.42844046196799029</v>
      </c>
      <c r="J173" s="80">
        <v>4.6478826624471517E-2</v>
      </c>
      <c r="K173" s="80">
        <v>-0.62689183516716873</v>
      </c>
      <c r="L173" s="80">
        <v>-0.34638060317531355</v>
      </c>
      <c r="M173" s="80">
        <v>0.18265469101296483</v>
      </c>
      <c r="N173" s="80">
        <v>0.1133222811669866</v>
      </c>
      <c r="O173" s="1">
        <v>72</v>
      </c>
      <c r="P173" s="1">
        <v>54</v>
      </c>
      <c r="Q173" s="1">
        <v>3</v>
      </c>
      <c r="R173" s="1">
        <v>5</v>
      </c>
      <c r="S173" s="82">
        <f t="shared" si="6"/>
        <v>0.99875666326548573</v>
      </c>
      <c r="T173" s="82">
        <f t="shared" si="7"/>
        <v>0.99879219178550138</v>
      </c>
      <c r="U173" s="82">
        <f t="shared" si="8"/>
        <v>0.99878034894549617</v>
      </c>
    </row>
    <row r="174" spans="1:21" x14ac:dyDescent="0.25">
      <c r="A174" s="1">
        <v>173</v>
      </c>
      <c r="B174" s="1">
        <v>2022</v>
      </c>
      <c r="C174" s="79" t="s">
        <v>12</v>
      </c>
      <c r="D174" s="1" t="s">
        <v>19</v>
      </c>
      <c r="E174" s="1">
        <v>12</v>
      </c>
      <c r="F174" s="1">
        <v>1</v>
      </c>
      <c r="G174" s="80">
        <v>0.30784581768736408</v>
      </c>
      <c r="H174" s="80">
        <v>-0.21614132875174391</v>
      </c>
      <c r="I174" s="80">
        <v>-0.76681208633249309</v>
      </c>
      <c r="J174" s="80">
        <v>-2.1695098560770711E-2</v>
      </c>
      <c r="K174" s="80">
        <v>-0.90761824669520941</v>
      </c>
      <c r="L174" s="80">
        <v>-0.34814901212964988</v>
      </c>
      <c r="M174" s="80">
        <v>2.7255107436282004E-2</v>
      </c>
      <c r="N174" s="80">
        <v>9.4352083276640311E-2</v>
      </c>
      <c r="O174" s="1">
        <v>68</v>
      </c>
      <c r="P174" s="1">
        <v>58</v>
      </c>
      <c r="Q174" s="1">
        <v>4</v>
      </c>
      <c r="R174" s="1">
        <v>5</v>
      </c>
      <c r="S174" s="82">
        <f t="shared" si="6"/>
        <v>0.99731662592179204</v>
      </c>
      <c r="T174" s="82">
        <f t="shared" si="7"/>
        <v>0.99961643424499624</v>
      </c>
      <c r="U174" s="82">
        <f t="shared" si="8"/>
        <v>0.99884983147059481</v>
      </c>
    </row>
    <row r="175" spans="1:21" x14ac:dyDescent="0.25">
      <c r="A175" s="1">
        <v>174</v>
      </c>
      <c r="B175" s="1">
        <v>2022</v>
      </c>
      <c r="C175" s="79" t="s">
        <v>11</v>
      </c>
      <c r="D175" s="1" t="s">
        <v>10</v>
      </c>
      <c r="E175" s="1">
        <v>12</v>
      </c>
      <c r="F175" s="1">
        <v>1</v>
      </c>
      <c r="G175" s="80">
        <v>0.47661954874780954</v>
      </c>
      <c r="H175" s="80">
        <v>-0.47705658587422772</v>
      </c>
      <c r="I175" s="80">
        <v>0.2465947289930602</v>
      </c>
      <c r="J175" s="80">
        <v>0.1570714855828754</v>
      </c>
      <c r="K175" s="80">
        <v>0.44374304906812406</v>
      </c>
      <c r="L175" s="80">
        <v>-0.18924663148379636</v>
      </c>
      <c r="M175" s="80">
        <v>5.4027001051906422E-2</v>
      </c>
      <c r="N175" s="80">
        <v>-0.19269593339860003</v>
      </c>
      <c r="O175" s="1">
        <v>65</v>
      </c>
      <c r="P175" s="1">
        <v>54</v>
      </c>
      <c r="Q175" s="1">
        <v>3</v>
      </c>
      <c r="R175" s="1">
        <v>6</v>
      </c>
      <c r="S175" s="82">
        <f t="shared" si="6"/>
        <v>0.85999801191509573</v>
      </c>
      <c r="T175" s="82">
        <f t="shared" si="7"/>
        <v>0.6179146120126372</v>
      </c>
      <c r="U175" s="82">
        <f t="shared" si="8"/>
        <v>0.69860907864679012</v>
      </c>
    </row>
    <row r="176" spans="1:21" x14ac:dyDescent="0.25">
      <c r="A176" s="1">
        <v>175</v>
      </c>
      <c r="B176" s="1">
        <v>2022</v>
      </c>
      <c r="C176" s="79" t="s">
        <v>7</v>
      </c>
      <c r="D176" s="1" t="s">
        <v>26</v>
      </c>
      <c r="E176" s="1">
        <v>12</v>
      </c>
      <c r="F176" s="1">
        <v>1</v>
      </c>
      <c r="G176" s="80">
        <v>1.0047818046337469</v>
      </c>
      <c r="H176" s="80">
        <v>2.0405453562529194E-2</v>
      </c>
      <c r="I176" s="80">
        <v>-0.30026162243077997</v>
      </c>
      <c r="J176" s="80">
        <v>-2.889913491496103E-2</v>
      </c>
      <c r="K176" s="80">
        <v>-0.36505945770527692</v>
      </c>
      <c r="L176" s="80">
        <v>-0.23021262753941243</v>
      </c>
      <c r="M176" s="80">
        <v>0.43949773054319696</v>
      </c>
      <c r="N176" s="80">
        <v>-5.1634162682290957E-3</v>
      </c>
      <c r="O176" s="1">
        <v>59</v>
      </c>
      <c r="P176" s="1">
        <v>55</v>
      </c>
      <c r="Q176" s="1">
        <v>3</v>
      </c>
      <c r="R176" s="1">
        <v>4</v>
      </c>
      <c r="S176" s="82">
        <f t="shared" si="6"/>
        <v>0.99850811477115065</v>
      </c>
      <c r="T176" s="82">
        <f t="shared" si="7"/>
        <v>0.99945822393365447</v>
      </c>
      <c r="U176" s="82">
        <f t="shared" si="8"/>
        <v>0.99914152087948649</v>
      </c>
    </row>
    <row r="177" spans="1:21" x14ac:dyDescent="0.25">
      <c r="A177" s="1">
        <v>176</v>
      </c>
      <c r="B177" s="1">
        <v>2022</v>
      </c>
      <c r="C177" s="79" t="s">
        <v>6</v>
      </c>
      <c r="D177" s="1" t="s">
        <v>20</v>
      </c>
      <c r="E177" s="1">
        <v>12</v>
      </c>
      <c r="F177" s="1">
        <v>1</v>
      </c>
      <c r="G177" s="80">
        <v>0.16436950798523994</v>
      </c>
      <c r="H177" s="80">
        <v>0.60328959511156977</v>
      </c>
      <c r="I177" s="80">
        <v>2.4969677516210261E-2</v>
      </c>
      <c r="J177" s="80">
        <v>-4.2661684069792098E-3</v>
      </c>
      <c r="K177" s="80">
        <v>0.31426585740954432</v>
      </c>
      <c r="L177" s="80">
        <v>0.2180151747601273</v>
      </c>
      <c r="M177" s="80">
        <v>0.36448947426348344</v>
      </c>
      <c r="N177" s="80">
        <v>6.8760000571989222E-2</v>
      </c>
      <c r="O177" s="1">
        <v>78</v>
      </c>
      <c r="P177" s="1">
        <v>48</v>
      </c>
      <c r="Q177" s="1">
        <v>5</v>
      </c>
      <c r="R177" s="1">
        <v>4</v>
      </c>
      <c r="S177" s="82">
        <f t="shared" si="6"/>
        <v>0.68004476433049277</v>
      </c>
      <c r="T177" s="82">
        <f t="shared" si="7"/>
        <v>0.98074561266650029</v>
      </c>
      <c r="U177" s="82">
        <f t="shared" si="8"/>
        <v>0.88051199655449786</v>
      </c>
    </row>
    <row r="178" spans="1:21" x14ac:dyDescent="0.25">
      <c r="A178" s="1">
        <v>177</v>
      </c>
      <c r="B178" s="1">
        <v>2022</v>
      </c>
      <c r="C178" s="79" t="s">
        <v>4</v>
      </c>
      <c r="D178" s="1" t="s">
        <v>13</v>
      </c>
      <c r="E178" s="1">
        <v>12</v>
      </c>
      <c r="F178" s="1">
        <v>0</v>
      </c>
      <c r="G178" s="80">
        <v>0.53192835762633617</v>
      </c>
      <c r="H178" s="80">
        <v>-0.19347863828235926</v>
      </c>
      <c r="I178" s="80">
        <v>0.31206770471543571</v>
      </c>
      <c r="J178" s="80">
        <v>9.4783753225728115E-2</v>
      </c>
      <c r="K178" s="80">
        <v>0.55152522644423263</v>
      </c>
      <c r="L178" s="80">
        <v>0.20967688277922511</v>
      </c>
      <c r="M178" s="80">
        <v>0.24142680023682986</v>
      </c>
      <c r="N178" s="80">
        <v>-4.8376330800878969E-2</v>
      </c>
      <c r="O178" s="1">
        <v>62</v>
      </c>
      <c r="P178" s="1">
        <v>77</v>
      </c>
      <c r="Q178" s="1">
        <v>2</v>
      </c>
      <c r="R178" s="1">
        <v>7</v>
      </c>
      <c r="S178" s="82">
        <f t="shared" si="6"/>
        <v>0.41305294068810883</v>
      </c>
      <c r="T178" s="82">
        <f t="shared" si="7"/>
        <v>0.53299559606698277</v>
      </c>
      <c r="U178" s="82">
        <f t="shared" si="8"/>
        <v>0.49301471094069144</v>
      </c>
    </row>
    <row r="179" spans="1:21" x14ac:dyDescent="0.25">
      <c r="A179" s="1">
        <v>178</v>
      </c>
      <c r="B179" s="1">
        <v>2022</v>
      </c>
      <c r="C179" s="79" t="s">
        <v>3</v>
      </c>
      <c r="D179" s="1" t="s">
        <v>9</v>
      </c>
      <c r="E179" s="1">
        <v>12</v>
      </c>
      <c r="F179" s="1">
        <v>1</v>
      </c>
      <c r="G179" s="80">
        <v>0.25365254038622875</v>
      </c>
      <c r="H179" s="80">
        <v>1.7846059630425338E-2</v>
      </c>
      <c r="I179" s="80">
        <v>-0.32924250894773116</v>
      </c>
      <c r="J179" s="80">
        <v>2.8243579234491865E-2</v>
      </c>
      <c r="K179" s="80">
        <v>-1.4550736522000377E-2</v>
      </c>
      <c r="L179" s="80">
        <v>-0.50185904776307544</v>
      </c>
      <c r="M179" s="80">
        <v>0.10976198549393852</v>
      </c>
      <c r="N179" s="80">
        <v>-6.4818866345053322E-2</v>
      </c>
      <c r="O179" s="1">
        <v>65</v>
      </c>
      <c r="P179" s="1">
        <v>53</v>
      </c>
      <c r="Q179" s="1">
        <v>10</v>
      </c>
      <c r="R179" s="1">
        <v>8</v>
      </c>
      <c r="S179" s="82">
        <f t="shared" si="6"/>
        <v>0.97150865207435477</v>
      </c>
      <c r="T179" s="82">
        <f t="shared" si="7"/>
        <v>0.99223895982908072</v>
      </c>
      <c r="U179" s="82">
        <f t="shared" si="8"/>
        <v>0.98532885724417207</v>
      </c>
    </row>
    <row r="180" spans="1:21" x14ac:dyDescent="0.25">
      <c r="A180" s="1">
        <v>179</v>
      </c>
      <c r="B180" s="1">
        <v>2022</v>
      </c>
      <c r="C180" s="79" t="s">
        <v>1</v>
      </c>
      <c r="D180" s="1" t="s">
        <v>25</v>
      </c>
      <c r="E180" s="1">
        <v>12</v>
      </c>
      <c r="F180" s="1">
        <v>0</v>
      </c>
      <c r="G180" s="80">
        <v>0.25846663007594334</v>
      </c>
      <c r="H180" s="80">
        <v>-0.47646422957616552</v>
      </c>
      <c r="I180" s="80">
        <v>0.23439933247871239</v>
      </c>
      <c r="J180" s="80">
        <v>-4.4393472060504029E-2</v>
      </c>
      <c r="K180" s="80">
        <v>0.38074325123944341</v>
      </c>
      <c r="L180" s="80">
        <v>0.12236150614815476</v>
      </c>
      <c r="M180" s="80">
        <v>-3.9884341478921059E-2</v>
      </c>
      <c r="N180" s="80">
        <v>3.048526973510125E-2</v>
      </c>
      <c r="O180" s="1">
        <v>56</v>
      </c>
      <c r="P180" s="1">
        <v>62</v>
      </c>
      <c r="Q180" s="1">
        <v>9</v>
      </c>
      <c r="R180" s="1">
        <v>9</v>
      </c>
      <c r="S180" s="82">
        <f t="shared" si="6"/>
        <v>4.561775425570444E-2</v>
      </c>
      <c r="T180" s="82">
        <f t="shared" si="7"/>
        <v>3.3213907721556149E-2</v>
      </c>
      <c r="U180" s="82">
        <f t="shared" si="8"/>
        <v>3.7348523232938913E-2</v>
      </c>
    </row>
    <row r="181" spans="1:21" x14ac:dyDescent="0.25">
      <c r="A181" s="1">
        <v>180</v>
      </c>
      <c r="B181" s="1">
        <v>2022</v>
      </c>
      <c r="C181" s="79" t="s">
        <v>0</v>
      </c>
      <c r="D181" s="1" t="s">
        <v>30</v>
      </c>
      <c r="E181" s="1">
        <v>12</v>
      </c>
      <c r="F181" s="1">
        <v>1</v>
      </c>
      <c r="G181" s="80">
        <v>0.23001118593327369</v>
      </c>
      <c r="H181" s="80">
        <v>0.21132984660568613</v>
      </c>
      <c r="I181" s="80">
        <v>-9.5299485265492555E-3</v>
      </c>
      <c r="J181" s="80">
        <v>6.3182026585494447E-2</v>
      </c>
      <c r="K181" s="80">
        <v>-0.18899729193126819</v>
      </c>
      <c r="L181" s="80">
        <v>0.16287553769851953</v>
      </c>
      <c r="M181" s="80">
        <v>0.17763260891652757</v>
      </c>
      <c r="N181" s="80">
        <v>-9.0860411712136123E-3</v>
      </c>
      <c r="O181" s="1">
        <v>59</v>
      </c>
      <c r="P181" s="1">
        <v>55</v>
      </c>
      <c r="Q181" s="1">
        <v>4</v>
      </c>
      <c r="R181" s="1">
        <v>3</v>
      </c>
      <c r="S181" s="82">
        <f t="shared" si="6"/>
        <v>0.94172231550120966</v>
      </c>
      <c r="T181" s="82">
        <f t="shared" si="7"/>
        <v>0.89181992213522399</v>
      </c>
      <c r="U181" s="82">
        <f t="shared" si="8"/>
        <v>0.90845405325721929</v>
      </c>
    </row>
    <row r="182" spans="1:21" x14ac:dyDescent="0.25">
      <c r="A182" s="1">
        <v>181</v>
      </c>
      <c r="B182" s="1">
        <v>2022</v>
      </c>
      <c r="C182" s="79" t="s">
        <v>30</v>
      </c>
      <c r="D182" s="1" t="s">
        <v>5</v>
      </c>
      <c r="E182" s="1">
        <v>13</v>
      </c>
      <c r="F182" s="1">
        <v>0</v>
      </c>
      <c r="G182" s="80">
        <v>0.18044251300309305</v>
      </c>
      <c r="H182" s="80">
        <v>0.18611866615437891</v>
      </c>
      <c r="I182" s="80">
        <v>0.23051157400754854</v>
      </c>
      <c r="J182" s="80">
        <v>9.2364390880919495E-2</v>
      </c>
      <c r="K182" s="80">
        <v>0.44017483165496968</v>
      </c>
      <c r="L182" s="80">
        <v>0.15745332849982166</v>
      </c>
      <c r="M182" s="80">
        <v>0.14222354162159653</v>
      </c>
      <c r="N182" s="80">
        <v>1.6001286133521805E-2</v>
      </c>
      <c r="O182" s="1">
        <v>53</v>
      </c>
      <c r="P182" s="1">
        <v>64</v>
      </c>
      <c r="Q182" s="1">
        <v>6</v>
      </c>
      <c r="R182" s="1">
        <v>9</v>
      </c>
      <c r="S182" s="82">
        <f t="shared" si="6"/>
        <v>0.2823085510421936</v>
      </c>
      <c r="T182" s="82">
        <f t="shared" si="7"/>
        <v>0.37177867802182379</v>
      </c>
      <c r="U182" s="82">
        <f t="shared" si="8"/>
        <v>0.34195530236194704</v>
      </c>
    </row>
    <row r="183" spans="1:21" x14ac:dyDescent="0.25">
      <c r="A183" s="1">
        <v>182</v>
      </c>
      <c r="B183" s="1">
        <v>2022</v>
      </c>
      <c r="C183" s="79" t="s">
        <v>29</v>
      </c>
      <c r="D183" s="1" t="s">
        <v>22</v>
      </c>
      <c r="E183" s="1">
        <v>13</v>
      </c>
      <c r="F183" s="1">
        <v>1</v>
      </c>
      <c r="G183" s="80">
        <v>-0.24857599437989503</v>
      </c>
      <c r="H183" s="80">
        <v>-9.6175053089577633E-2</v>
      </c>
      <c r="I183" s="80">
        <v>-4.9110491733455566E-2</v>
      </c>
      <c r="J183" s="80">
        <v>3.3564349310496323E-2</v>
      </c>
      <c r="K183" s="80">
        <v>0.45594382752806306</v>
      </c>
      <c r="L183" s="80">
        <v>-0.39993532576122326</v>
      </c>
      <c r="M183" s="80">
        <v>-0.20110977830704474</v>
      </c>
      <c r="N183" s="80">
        <v>0.12817631844117425</v>
      </c>
      <c r="O183" s="1">
        <v>68</v>
      </c>
      <c r="P183" s="1">
        <v>52</v>
      </c>
      <c r="Q183" s="1">
        <v>4</v>
      </c>
      <c r="R183" s="1">
        <v>4</v>
      </c>
      <c r="S183" s="82">
        <f t="shared" si="6"/>
        <v>4.6799661953170146E-2</v>
      </c>
      <c r="T183" s="82">
        <f t="shared" si="7"/>
        <v>0.19321538255693857</v>
      </c>
      <c r="U183" s="82">
        <f t="shared" si="8"/>
        <v>0.14441014235568242</v>
      </c>
    </row>
    <row r="184" spans="1:21" x14ac:dyDescent="0.25">
      <c r="A184" s="1">
        <v>183</v>
      </c>
      <c r="B184" s="1">
        <v>2022</v>
      </c>
      <c r="C184" s="79" t="s">
        <v>26</v>
      </c>
      <c r="D184" s="1" t="s">
        <v>20</v>
      </c>
      <c r="E184" s="1">
        <v>13</v>
      </c>
      <c r="F184" s="1">
        <v>0</v>
      </c>
      <c r="G184" s="80">
        <v>6.4945254659643611E-2</v>
      </c>
      <c r="H184" s="80">
        <v>0.5595875963930933</v>
      </c>
      <c r="I184" s="80">
        <v>0.21168750603214925</v>
      </c>
      <c r="J184" s="80">
        <v>-6.3959160823220743E-3</v>
      </c>
      <c r="K184" s="80">
        <v>0.37420282521973314</v>
      </c>
      <c r="L184" s="80">
        <v>0.30294784682157161</v>
      </c>
      <c r="M184" s="80">
        <v>0.21434996402476669</v>
      </c>
      <c r="N184" s="80">
        <v>-5.094271101584797E-2</v>
      </c>
      <c r="O184" s="1">
        <v>49</v>
      </c>
      <c r="P184" s="1">
        <v>61</v>
      </c>
      <c r="Q184" s="1">
        <v>6</v>
      </c>
      <c r="R184" s="1">
        <v>2</v>
      </c>
      <c r="S184" s="82">
        <f t="shared" si="6"/>
        <v>0.13665840655299344</v>
      </c>
      <c r="T184" s="82">
        <f t="shared" si="7"/>
        <v>0.28174858631560884</v>
      </c>
      <c r="U184" s="82">
        <f t="shared" si="8"/>
        <v>0.23338519306140371</v>
      </c>
    </row>
    <row r="185" spans="1:21" x14ac:dyDescent="0.25">
      <c r="A185" s="1">
        <v>184</v>
      </c>
      <c r="B185" s="1">
        <v>2022</v>
      </c>
      <c r="C185" s="79" t="s">
        <v>25</v>
      </c>
      <c r="D185" s="1" t="s">
        <v>16</v>
      </c>
      <c r="E185" s="1">
        <v>13</v>
      </c>
      <c r="F185" s="1">
        <v>1</v>
      </c>
      <c r="G185" s="80">
        <v>0.76989776737396831</v>
      </c>
      <c r="H185" s="80">
        <v>0.10929054165669314</v>
      </c>
      <c r="I185" s="80">
        <v>0.22161627286461114</v>
      </c>
      <c r="J185" s="80">
        <v>3.4930031504196786E-3</v>
      </c>
      <c r="K185" s="80">
        <v>0.2344317023511891</v>
      </c>
      <c r="L185" s="80">
        <v>0.30035427371013901</v>
      </c>
      <c r="M185" s="80">
        <v>0.40177405182686499</v>
      </c>
      <c r="N185" s="80">
        <v>-5.1283853833195897E-3</v>
      </c>
      <c r="O185" s="1">
        <v>64</v>
      </c>
      <c r="P185" s="1">
        <v>54</v>
      </c>
      <c r="Q185" s="1">
        <v>6</v>
      </c>
      <c r="R185" s="1">
        <v>6</v>
      </c>
      <c r="S185" s="82">
        <f t="shared" si="6"/>
        <v>0.94207343760788242</v>
      </c>
      <c r="T185" s="82">
        <f t="shared" si="7"/>
        <v>0.8942548608743176</v>
      </c>
      <c r="U185" s="82">
        <f t="shared" si="8"/>
        <v>0.91019438645217254</v>
      </c>
    </row>
    <row r="186" spans="1:21" x14ac:dyDescent="0.25">
      <c r="A186" s="1">
        <v>185</v>
      </c>
      <c r="B186" s="1">
        <v>2022</v>
      </c>
      <c r="C186" s="79" t="s">
        <v>23</v>
      </c>
      <c r="D186" s="1" t="s">
        <v>18</v>
      </c>
      <c r="E186" s="1">
        <v>13</v>
      </c>
      <c r="F186" s="1">
        <v>1</v>
      </c>
      <c r="G186" s="80">
        <v>0.2111478419995752</v>
      </c>
      <c r="H186" s="80">
        <v>0.31252391491923104</v>
      </c>
      <c r="I186" s="80">
        <v>-0.40646540060179742</v>
      </c>
      <c r="J186" s="80">
        <v>-2.276029396745554E-2</v>
      </c>
      <c r="K186" s="80">
        <v>-0.49630043161492066</v>
      </c>
      <c r="L186" s="80">
        <v>-0.32498238348793085</v>
      </c>
      <c r="M186" s="80">
        <v>0.22065957052798266</v>
      </c>
      <c r="N186" s="80">
        <v>5.7621567655016326E-3</v>
      </c>
      <c r="O186" s="1">
        <v>65</v>
      </c>
      <c r="P186" s="1">
        <v>68</v>
      </c>
      <c r="Q186" s="1">
        <v>4</v>
      </c>
      <c r="R186" s="1">
        <v>7</v>
      </c>
      <c r="S186" s="82">
        <f t="shared" si="6"/>
        <v>0.99768139410667322</v>
      </c>
      <c r="T186" s="82">
        <f t="shared" si="7"/>
        <v>0.99840801760022257</v>
      </c>
      <c r="U186" s="82">
        <f t="shared" si="8"/>
        <v>0.99816580976903946</v>
      </c>
    </row>
    <row r="187" spans="1:21" x14ac:dyDescent="0.25">
      <c r="A187" s="1">
        <v>186</v>
      </c>
      <c r="B187" s="1">
        <v>2022</v>
      </c>
      <c r="C187" s="79" t="s">
        <v>21</v>
      </c>
      <c r="D187" s="1" t="s">
        <v>17</v>
      </c>
      <c r="E187" s="1">
        <v>13</v>
      </c>
      <c r="F187" s="1">
        <v>1</v>
      </c>
      <c r="G187" s="80">
        <v>0.5607180290916719</v>
      </c>
      <c r="H187" s="80">
        <v>-9.4164873094855668E-3</v>
      </c>
      <c r="I187" s="80">
        <v>-0.18462366958301388</v>
      </c>
      <c r="J187" s="80">
        <v>0.12008335687392986</v>
      </c>
      <c r="K187" s="80">
        <v>-0.16545249773431728</v>
      </c>
      <c r="L187" s="80">
        <v>-7.5508956515133341E-2</v>
      </c>
      <c r="M187" s="80">
        <v>0.27821621429890869</v>
      </c>
      <c r="N187" s="80">
        <v>-6.4796243475595261E-2</v>
      </c>
      <c r="O187" s="1">
        <v>72</v>
      </c>
      <c r="P187" s="1">
        <v>55</v>
      </c>
      <c r="Q187" s="1">
        <v>1</v>
      </c>
      <c r="R187" s="1">
        <v>5</v>
      </c>
      <c r="S187" s="82">
        <f t="shared" si="6"/>
        <v>0.99822104901610753</v>
      </c>
      <c r="T187" s="82">
        <f t="shared" si="7"/>
        <v>0.99872643375316283</v>
      </c>
      <c r="U187" s="82">
        <f t="shared" si="8"/>
        <v>0.99855797217414433</v>
      </c>
    </row>
    <row r="188" spans="1:21" x14ac:dyDescent="0.25">
      <c r="A188" s="1">
        <v>187</v>
      </c>
      <c r="B188" s="1">
        <v>2022</v>
      </c>
      <c r="C188" s="79" t="s">
        <v>19</v>
      </c>
      <c r="D188" s="1" t="s">
        <v>24</v>
      </c>
      <c r="E188" s="1">
        <v>13</v>
      </c>
      <c r="F188" s="1">
        <v>0</v>
      </c>
      <c r="G188" s="80">
        <v>-0.48992955450698172</v>
      </c>
      <c r="H188" s="80">
        <v>-0.32514595377078037</v>
      </c>
      <c r="I188" s="80">
        <v>-0.20690746663719539</v>
      </c>
      <c r="J188" s="80">
        <v>-0.1083170863276279</v>
      </c>
      <c r="K188" s="80">
        <v>-0.26790220903381318</v>
      </c>
      <c r="L188" s="80">
        <v>-0.13763451484516823</v>
      </c>
      <c r="M188" s="80">
        <v>-0.37036028798740245</v>
      </c>
      <c r="N188" s="80">
        <v>0.20955515346826917</v>
      </c>
      <c r="O188" s="1">
        <v>61</v>
      </c>
      <c r="P188" s="1">
        <v>58</v>
      </c>
      <c r="Q188" s="1">
        <v>8</v>
      </c>
      <c r="R188" s="1">
        <v>7</v>
      </c>
      <c r="S188" s="82">
        <f t="shared" si="6"/>
        <v>3.2125574386310259E-2</v>
      </c>
      <c r="T188" s="82">
        <f t="shared" si="7"/>
        <v>3.9348879530166123E-2</v>
      </c>
      <c r="U188" s="82">
        <f t="shared" si="8"/>
        <v>3.694111114888083E-2</v>
      </c>
    </row>
    <row r="189" spans="1:21" x14ac:dyDescent="0.25">
      <c r="A189" s="1">
        <v>188</v>
      </c>
      <c r="B189" s="1">
        <v>2022</v>
      </c>
      <c r="C189" s="79" t="s">
        <v>14</v>
      </c>
      <c r="D189" s="1" t="s">
        <v>4</v>
      </c>
      <c r="E189" s="1">
        <v>13</v>
      </c>
      <c r="F189" s="1">
        <v>0</v>
      </c>
      <c r="G189" s="80">
        <v>-0.26140548309717992</v>
      </c>
      <c r="H189" s="80">
        <v>0.36214353978075287</v>
      </c>
      <c r="I189" s="80">
        <v>0.21675321178781373</v>
      </c>
      <c r="J189" s="80">
        <v>0.11602123292057924</v>
      </c>
      <c r="K189" s="80">
        <v>0.47494712506038028</v>
      </c>
      <c r="L189" s="80">
        <v>-0.16716091789164317</v>
      </c>
      <c r="M189" s="80">
        <v>2.0619473354745201E-2</v>
      </c>
      <c r="N189" s="80">
        <v>4.9185115425180448E-2</v>
      </c>
      <c r="O189" s="1">
        <v>63</v>
      </c>
      <c r="P189" s="1">
        <v>64</v>
      </c>
      <c r="Q189" s="1">
        <v>4</v>
      </c>
      <c r="R189" s="1">
        <v>7</v>
      </c>
      <c r="S189" s="82">
        <f t="shared" si="6"/>
        <v>0.13602751144069972</v>
      </c>
      <c r="T189" s="82">
        <f t="shared" si="7"/>
        <v>0.21807026780461727</v>
      </c>
      <c r="U189" s="82">
        <f t="shared" si="8"/>
        <v>0.19072268234997811</v>
      </c>
    </row>
    <row r="190" spans="1:21" x14ac:dyDescent="0.25">
      <c r="A190" s="1">
        <v>189</v>
      </c>
      <c r="B190" s="1">
        <v>2022</v>
      </c>
      <c r="C190" s="79" t="s">
        <v>13</v>
      </c>
      <c r="D190" s="1" t="s">
        <v>15</v>
      </c>
      <c r="E190" s="1">
        <v>13</v>
      </c>
      <c r="F190" s="1">
        <v>1</v>
      </c>
      <c r="G190" s="80">
        <v>2.9328117288112333E-2</v>
      </c>
      <c r="H190" s="80">
        <v>0.28570923208095916</v>
      </c>
      <c r="I190" s="80">
        <v>-0.24578263223515717</v>
      </c>
      <c r="J190" s="80">
        <v>-5.4723005226043619E-2</v>
      </c>
      <c r="K190" s="80">
        <v>-8.2867943547164105E-2</v>
      </c>
      <c r="L190" s="80">
        <v>-0.2542781447064783</v>
      </c>
      <c r="M190" s="80">
        <v>0.11711481005322223</v>
      </c>
      <c r="N190" s="80">
        <v>-5.0951472576103073E-2</v>
      </c>
      <c r="O190" s="1">
        <v>59</v>
      </c>
      <c r="P190" s="1">
        <v>73</v>
      </c>
      <c r="Q190" s="1">
        <v>4</v>
      </c>
      <c r="R190" s="1">
        <v>4</v>
      </c>
      <c r="S190" s="82">
        <f t="shared" si="6"/>
        <v>0.84586628463389735</v>
      </c>
      <c r="T190" s="82">
        <f t="shared" si="7"/>
        <v>0.95351410274257598</v>
      </c>
      <c r="U190" s="82">
        <f t="shared" si="8"/>
        <v>0.9176314967063498</v>
      </c>
    </row>
    <row r="191" spans="1:21" x14ac:dyDescent="0.25">
      <c r="A191" s="1">
        <v>190</v>
      </c>
      <c r="B191" s="1">
        <v>2022</v>
      </c>
      <c r="C191" s="79" t="s">
        <v>11</v>
      </c>
      <c r="D191" s="1" t="s">
        <v>7</v>
      </c>
      <c r="E191" s="1">
        <v>13</v>
      </c>
      <c r="F191" s="1">
        <v>1</v>
      </c>
      <c r="G191" s="80">
        <v>-7.8059508381703793E-2</v>
      </c>
      <c r="H191" s="80">
        <v>0.15075973629031816</v>
      </c>
      <c r="I191" s="80">
        <v>-0.11362012394366854</v>
      </c>
      <c r="J191" s="80">
        <v>3.8337278850617329E-2</v>
      </c>
      <c r="K191" s="80">
        <v>-7.5112597482948643E-2</v>
      </c>
      <c r="L191" s="80">
        <v>3.5331914495407714E-2</v>
      </c>
      <c r="M191" s="80">
        <v>-2.332860491957826E-2</v>
      </c>
      <c r="N191" s="80">
        <v>0.11484767718708817</v>
      </c>
      <c r="O191" s="1">
        <v>64</v>
      </c>
      <c r="P191" s="1">
        <v>83</v>
      </c>
      <c r="Q191" s="1">
        <v>4</v>
      </c>
      <c r="R191" s="1">
        <v>6</v>
      </c>
      <c r="S191" s="82">
        <f t="shared" si="6"/>
        <v>0.40403879246677243</v>
      </c>
      <c r="T191" s="82">
        <f t="shared" si="7"/>
        <v>0.52753198258288592</v>
      </c>
      <c r="U191" s="82">
        <f t="shared" si="8"/>
        <v>0.48636758587751477</v>
      </c>
    </row>
    <row r="192" spans="1:21" x14ac:dyDescent="0.25">
      <c r="A192" s="1">
        <v>191</v>
      </c>
      <c r="B192" s="1">
        <v>2022</v>
      </c>
      <c r="C192" s="79" t="s">
        <v>10</v>
      </c>
      <c r="D192" s="1" t="s">
        <v>28</v>
      </c>
      <c r="E192" s="1">
        <v>13</v>
      </c>
      <c r="F192" s="1">
        <v>0</v>
      </c>
      <c r="G192" s="80">
        <v>-0.38801899186052174</v>
      </c>
      <c r="H192" s="80">
        <v>-9.7401803549806695E-2</v>
      </c>
      <c r="I192" s="80">
        <v>0.13793250183621583</v>
      </c>
      <c r="J192" s="80">
        <v>-5.6748301428644812E-3</v>
      </c>
      <c r="K192" s="80">
        <v>0.53014335984912964</v>
      </c>
      <c r="L192" s="80">
        <v>-0.17873548025406411</v>
      </c>
      <c r="M192" s="80">
        <v>-0.29966598601707672</v>
      </c>
      <c r="N192" s="80">
        <v>1.6550136558222534E-2</v>
      </c>
      <c r="O192" s="1">
        <v>51</v>
      </c>
      <c r="P192" s="1">
        <v>68</v>
      </c>
      <c r="Q192" s="1">
        <v>10</v>
      </c>
      <c r="R192" s="1">
        <v>6</v>
      </c>
      <c r="S192" s="82">
        <f t="shared" si="6"/>
        <v>1.8946535509573633E-3</v>
      </c>
      <c r="T192" s="82">
        <f t="shared" si="7"/>
        <v>2.9599418501339929E-3</v>
      </c>
      <c r="U192" s="82">
        <f t="shared" si="8"/>
        <v>2.60484575040845E-3</v>
      </c>
    </row>
    <row r="193" spans="1:21" x14ac:dyDescent="0.25">
      <c r="A193" s="1">
        <v>192</v>
      </c>
      <c r="B193" s="1">
        <v>2022</v>
      </c>
      <c r="C193" s="79" t="s">
        <v>8</v>
      </c>
      <c r="D193" s="1" t="s">
        <v>0</v>
      </c>
      <c r="E193" s="1">
        <v>13</v>
      </c>
      <c r="F193" s="1">
        <v>0.5</v>
      </c>
      <c r="G193" s="80">
        <v>0.38698914583364857</v>
      </c>
      <c r="H193" s="80">
        <v>-0.1931472381704504</v>
      </c>
      <c r="I193" s="80">
        <v>-2.2186874922711812E-2</v>
      </c>
      <c r="J193" s="80">
        <v>7.022358458604154E-2</v>
      </c>
      <c r="K193" s="80">
        <v>-2.6133290170726162E-2</v>
      </c>
      <c r="L193" s="80">
        <v>3.8173079865439739E-2</v>
      </c>
      <c r="M193" s="80">
        <v>7.5489044900679883E-2</v>
      </c>
      <c r="N193" s="80">
        <v>-5.3397789868255753E-2</v>
      </c>
      <c r="O193" s="1">
        <v>62</v>
      </c>
      <c r="P193" s="1">
        <v>81</v>
      </c>
      <c r="Q193" s="1">
        <v>5</v>
      </c>
      <c r="R193" s="1">
        <v>8</v>
      </c>
      <c r="S193" s="82">
        <f t="shared" si="6"/>
        <v>0.88500755707607737</v>
      </c>
      <c r="T193" s="82">
        <f t="shared" si="7"/>
        <v>0.77771786308433533</v>
      </c>
      <c r="U193" s="82">
        <f t="shared" si="8"/>
        <v>0.8134810944149159</v>
      </c>
    </row>
    <row r="194" spans="1:21" x14ac:dyDescent="0.25">
      <c r="A194" s="1">
        <v>193</v>
      </c>
      <c r="B194" s="1">
        <v>2022</v>
      </c>
      <c r="C194" s="79" t="s">
        <v>6</v>
      </c>
      <c r="D194" s="1" t="s">
        <v>1</v>
      </c>
      <c r="E194" s="1">
        <v>13</v>
      </c>
      <c r="F194" s="1">
        <v>1</v>
      </c>
      <c r="G194" s="80">
        <v>0.86399053702899875</v>
      </c>
      <c r="H194" s="80">
        <v>-9.0961807996287183E-2</v>
      </c>
      <c r="I194" s="80">
        <v>-0.37452144575624241</v>
      </c>
      <c r="J194" s="80">
        <v>7.1781555887406645E-2</v>
      </c>
      <c r="K194" s="80">
        <v>-0.23000289885904737</v>
      </c>
      <c r="L194" s="80">
        <v>-0.58735759788885111</v>
      </c>
      <c r="M194" s="80">
        <v>0.40868256337226838</v>
      </c>
      <c r="N194" s="80">
        <v>4.5050220243296928E-3</v>
      </c>
      <c r="O194" s="1">
        <v>67</v>
      </c>
      <c r="P194" s="1">
        <v>53</v>
      </c>
      <c r="Q194" s="1">
        <v>15</v>
      </c>
      <c r="R194" s="1">
        <v>9</v>
      </c>
      <c r="S194" s="82">
        <f t="shared" ref="S194:S257" si="9">1/(1+EXP(-1*(5.6206*MAX(-1,MIN(1,(G194-K194)))+2.9454*MAX(-1,MIN(1,(H194-L194)))+4.7586*(J194-N194)-0.1598*(Q194-R194)+0.0334*(O194-P194)-0.033)))</f>
        <v>0.99897150149388769</v>
      </c>
      <c r="T194" s="82">
        <f t="shared" ref="T194:T257" si="10">1/(1+EXP(-1*(-9.9887*MAX(-1,MIN(1,(I194-M194)))+4.5256*(J194-N194)-0.1627*(Q194-R194)+0.0368*(O194-P194)-0.0716)))</f>
        <v>0.99949732130671198</v>
      </c>
      <c r="U194" s="82">
        <f t="shared" ref="U194:U257" si="11">AVERAGE(T194,T194,S194)</f>
        <v>0.99932204803577063</v>
      </c>
    </row>
    <row r="195" spans="1:21" x14ac:dyDescent="0.25">
      <c r="A195" s="1">
        <v>194</v>
      </c>
      <c r="B195" s="1">
        <v>2022</v>
      </c>
      <c r="C195" s="79" t="s">
        <v>3</v>
      </c>
      <c r="D195" s="1" t="s">
        <v>12</v>
      </c>
      <c r="E195" s="1">
        <v>13</v>
      </c>
      <c r="F195" s="1">
        <v>1</v>
      </c>
      <c r="G195" s="80">
        <v>0.11013973314545258</v>
      </c>
      <c r="H195" s="80">
        <v>-0.23799955185494467</v>
      </c>
      <c r="I195" s="80">
        <v>-0.26664968154680535</v>
      </c>
      <c r="J195" s="80">
        <v>0.12856728753275087</v>
      </c>
      <c r="K195" s="80">
        <v>-0.23012991252167586</v>
      </c>
      <c r="L195" s="80">
        <v>3.8809336946114215E-2</v>
      </c>
      <c r="M195" s="80">
        <v>-5.7544113774057944E-2</v>
      </c>
      <c r="N195" s="80">
        <v>1.0461964325059935E-2</v>
      </c>
      <c r="O195" s="1">
        <v>76</v>
      </c>
      <c r="P195" s="1">
        <v>45</v>
      </c>
      <c r="Q195" s="1">
        <v>5</v>
      </c>
      <c r="R195" s="1">
        <v>8</v>
      </c>
      <c r="S195" s="82">
        <f t="shared" si="9"/>
        <v>0.95855352868423205</v>
      </c>
      <c r="T195" s="82">
        <f t="shared" si="10"/>
        <v>0.98493928401868447</v>
      </c>
      <c r="U195" s="82">
        <f t="shared" si="11"/>
        <v>0.97614403224053359</v>
      </c>
    </row>
    <row r="196" spans="1:21" x14ac:dyDescent="0.25">
      <c r="A196" s="1">
        <v>195</v>
      </c>
      <c r="B196" s="1">
        <v>2022</v>
      </c>
      <c r="C196" s="79" t="s">
        <v>2</v>
      </c>
      <c r="D196" s="1" t="s">
        <v>9</v>
      </c>
      <c r="E196" s="1">
        <v>13</v>
      </c>
      <c r="F196" s="1">
        <v>1</v>
      </c>
      <c r="G196" s="80">
        <v>0.15034939187824251</v>
      </c>
      <c r="H196" s="80">
        <v>-6.6250636736900834E-2</v>
      </c>
      <c r="I196" s="80">
        <v>7.9081618255220115E-2</v>
      </c>
      <c r="J196" s="80">
        <v>-0.11366389407623212</v>
      </c>
      <c r="K196" s="80">
        <v>0.56094243624622164</v>
      </c>
      <c r="L196" s="80">
        <v>-0.43606232687507546</v>
      </c>
      <c r="M196" s="80">
        <v>-6.5508506324404983E-2</v>
      </c>
      <c r="N196" s="80">
        <v>0.1334844405372464</v>
      </c>
      <c r="O196" s="1">
        <v>74</v>
      </c>
      <c r="P196" s="1">
        <v>56</v>
      </c>
      <c r="Q196" s="1">
        <v>4</v>
      </c>
      <c r="R196" s="1">
        <v>7</v>
      </c>
      <c r="S196" s="82">
        <f t="shared" si="9"/>
        <v>0.20635865105225618</v>
      </c>
      <c r="T196" s="82">
        <f t="shared" si="10"/>
        <v>0.18484481355704135</v>
      </c>
      <c r="U196" s="82">
        <f t="shared" si="11"/>
        <v>0.19201609272211295</v>
      </c>
    </row>
    <row r="197" spans="1:21" x14ac:dyDescent="0.25">
      <c r="A197" s="1">
        <v>196</v>
      </c>
      <c r="B197" s="1">
        <v>2022</v>
      </c>
      <c r="C197" s="79" t="s">
        <v>31</v>
      </c>
      <c r="D197" s="1" t="s">
        <v>10</v>
      </c>
      <c r="E197" s="1">
        <v>14</v>
      </c>
      <c r="F197" s="1">
        <v>0</v>
      </c>
      <c r="G197" s="80">
        <v>-0.21240894927181911</v>
      </c>
      <c r="H197" s="80">
        <v>0.27509333393262375</v>
      </c>
      <c r="I197" s="80">
        <v>0.14584238358612844</v>
      </c>
      <c r="J197" s="80">
        <v>-3.9106683489212778E-2</v>
      </c>
      <c r="K197" s="80">
        <v>8.6156667469251658E-2</v>
      </c>
      <c r="L197" s="80">
        <v>0.42618420903535187</v>
      </c>
      <c r="M197" s="80">
        <v>-0.17155548447614241</v>
      </c>
      <c r="N197" s="80">
        <v>-3.6662192548337823E-2</v>
      </c>
      <c r="O197" s="1">
        <v>69</v>
      </c>
      <c r="P197" s="1">
        <v>54</v>
      </c>
      <c r="Q197" s="1">
        <v>10</v>
      </c>
      <c r="R197" s="1">
        <v>10</v>
      </c>
      <c r="S197" s="82">
        <f t="shared" si="9"/>
        <v>0.15885485286766357</v>
      </c>
      <c r="T197" s="82">
        <f t="shared" si="10"/>
        <v>6.2911139107538053E-2</v>
      </c>
      <c r="U197" s="82">
        <f t="shared" si="11"/>
        <v>9.4892377027579897E-2</v>
      </c>
    </row>
    <row r="198" spans="1:21" x14ac:dyDescent="0.25">
      <c r="A198" s="1">
        <v>197</v>
      </c>
      <c r="B198" s="1">
        <v>2022</v>
      </c>
      <c r="C198" s="79" t="s">
        <v>28</v>
      </c>
      <c r="D198" s="1" t="s">
        <v>7</v>
      </c>
      <c r="E198" s="1">
        <v>14</v>
      </c>
      <c r="F198" s="1">
        <v>1</v>
      </c>
      <c r="G198" s="80">
        <v>0.20210659449676935</v>
      </c>
      <c r="H198" s="80">
        <v>-0.17052098842601326</v>
      </c>
      <c r="I198" s="80">
        <v>-0.33860309355190771</v>
      </c>
      <c r="J198" s="80">
        <v>8.4721281284891412E-2</v>
      </c>
      <c r="K198" s="80">
        <v>-4.4847062393433709E-2</v>
      </c>
      <c r="L198" s="80">
        <v>-0.2255586898647936</v>
      </c>
      <c r="M198" s="80">
        <v>2.6181808037811824E-2</v>
      </c>
      <c r="N198" s="80">
        <v>-1.878409682987715E-2</v>
      </c>
      <c r="O198" s="1">
        <v>53</v>
      </c>
      <c r="P198" s="1">
        <v>73</v>
      </c>
      <c r="Q198" s="1">
        <v>8</v>
      </c>
      <c r="R198" s="1">
        <v>7</v>
      </c>
      <c r="S198" s="82">
        <f t="shared" si="9"/>
        <v>0.76528502887557137</v>
      </c>
      <c r="T198" s="82">
        <f t="shared" si="10"/>
        <v>0.95858642047405596</v>
      </c>
      <c r="U198" s="82">
        <f t="shared" si="11"/>
        <v>0.89415262327456102</v>
      </c>
    </row>
    <row r="199" spans="1:21" x14ac:dyDescent="0.25">
      <c r="A199" s="1">
        <v>198</v>
      </c>
      <c r="B199" s="1">
        <v>2022</v>
      </c>
      <c r="C199" s="79" t="s">
        <v>25</v>
      </c>
      <c r="D199" s="1" t="s">
        <v>24</v>
      </c>
      <c r="E199" s="1">
        <v>14</v>
      </c>
      <c r="F199" s="1">
        <v>1</v>
      </c>
      <c r="G199" s="80">
        <v>0.27892753184158525</v>
      </c>
      <c r="H199" s="80">
        <v>0.50084232611378854</v>
      </c>
      <c r="I199" s="80">
        <v>-0.15992987445005785</v>
      </c>
      <c r="J199" s="80">
        <v>-5.8330914931498591E-2</v>
      </c>
      <c r="K199" s="80">
        <v>0.26789872037328466</v>
      </c>
      <c r="L199" s="80">
        <v>-0.48502799112841644</v>
      </c>
      <c r="M199" s="80">
        <v>0.29831894547140636</v>
      </c>
      <c r="N199" s="80">
        <v>3.2479092569166111E-2</v>
      </c>
      <c r="O199" s="1">
        <v>58</v>
      </c>
      <c r="P199" s="1">
        <v>69</v>
      </c>
      <c r="Q199" s="1">
        <v>8</v>
      </c>
      <c r="R199" s="1">
        <v>11</v>
      </c>
      <c r="S199" s="82">
        <f t="shared" si="9"/>
        <v>0.93167080865030583</v>
      </c>
      <c r="T199" s="82">
        <f t="shared" si="10"/>
        <v>0.98490289750745053</v>
      </c>
      <c r="U199" s="82">
        <f t="shared" si="11"/>
        <v>0.96715886788840233</v>
      </c>
    </row>
    <row r="200" spans="1:21" x14ac:dyDescent="0.25">
      <c r="A200" s="1">
        <v>199</v>
      </c>
      <c r="B200" s="1">
        <v>2022</v>
      </c>
      <c r="C200" s="79" t="s">
        <v>23</v>
      </c>
      <c r="D200" s="1" t="s">
        <v>19</v>
      </c>
      <c r="E200" s="1">
        <v>14</v>
      </c>
      <c r="F200" s="1">
        <v>1</v>
      </c>
      <c r="G200" s="80">
        <v>-5.1930899298223629E-2</v>
      </c>
      <c r="H200" s="80">
        <v>4.8025327285848816E-2</v>
      </c>
      <c r="I200" s="80">
        <v>-3.1049695728571924E-2</v>
      </c>
      <c r="J200" s="80">
        <v>-3.7026097445922931E-2</v>
      </c>
      <c r="K200" s="80">
        <v>0.64918029236584696</v>
      </c>
      <c r="L200" s="80">
        <v>-0.4444872653418776</v>
      </c>
      <c r="M200" s="80">
        <v>-3.0074461552054566E-2</v>
      </c>
      <c r="N200" s="80">
        <v>0.15012173150997471</v>
      </c>
      <c r="O200" s="1">
        <v>70</v>
      </c>
      <c r="P200" s="1">
        <v>63</v>
      </c>
      <c r="Q200" s="1">
        <v>5</v>
      </c>
      <c r="R200" s="1">
        <v>6</v>
      </c>
      <c r="S200" s="82">
        <f t="shared" si="9"/>
        <v>4.6531333772911042E-2</v>
      </c>
      <c r="T200" s="82">
        <f t="shared" si="10"/>
        <v>0.38024348324004803</v>
      </c>
      <c r="U200" s="82">
        <f t="shared" si="11"/>
        <v>0.26900610008433573</v>
      </c>
    </row>
    <row r="201" spans="1:21" x14ac:dyDescent="0.25">
      <c r="A201" s="1">
        <v>200</v>
      </c>
      <c r="B201" s="1">
        <v>2022</v>
      </c>
      <c r="C201" s="79" t="s">
        <v>22</v>
      </c>
      <c r="D201" s="1" t="s">
        <v>16</v>
      </c>
      <c r="E201" s="1">
        <v>14</v>
      </c>
      <c r="F201" s="1">
        <v>0</v>
      </c>
      <c r="G201" s="80">
        <v>-4.1583430307284681E-2</v>
      </c>
      <c r="H201" s="80">
        <v>-6.4512868753651156E-2</v>
      </c>
      <c r="I201" s="80">
        <v>3.4996040586762291E-2</v>
      </c>
      <c r="J201" s="80">
        <v>3.5962205707777153E-2</v>
      </c>
      <c r="K201" s="80">
        <v>3.4029720697601538E-2</v>
      </c>
      <c r="L201" s="80">
        <v>0.12285017327991218</v>
      </c>
      <c r="M201" s="80">
        <v>-0.14892362804137463</v>
      </c>
      <c r="N201" s="80">
        <v>6.5570905247076997E-2</v>
      </c>
      <c r="O201" s="1">
        <v>69</v>
      </c>
      <c r="P201" s="1">
        <v>64</v>
      </c>
      <c r="Q201" s="1">
        <v>6</v>
      </c>
      <c r="R201" s="1">
        <v>4</v>
      </c>
      <c r="S201" s="82">
        <f t="shared" si="9"/>
        <v>0.21360237241775321</v>
      </c>
      <c r="T201" s="82">
        <f t="shared" si="10"/>
        <v>0.10118601677891843</v>
      </c>
      <c r="U201" s="82">
        <f t="shared" si="11"/>
        <v>0.13865813532519669</v>
      </c>
    </row>
    <row r="202" spans="1:21" x14ac:dyDescent="0.25">
      <c r="A202" s="1">
        <v>201</v>
      </c>
      <c r="B202" s="1">
        <v>2022</v>
      </c>
      <c r="C202" s="79" t="s">
        <v>21</v>
      </c>
      <c r="D202" s="1" t="s">
        <v>11</v>
      </c>
      <c r="E202" s="1">
        <v>14</v>
      </c>
      <c r="F202" s="1">
        <v>1</v>
      </c>
      <c r="G202" s="80">
        <v>0.59631259231266309</v>
      </c>
      <c r="H202" s="80">
        <v>-0.21767030999547224</v>
      </c>
      <c r="I202" s="80">
        <v>-1.4805605328102578E-2</v>
      </c>
      <c r="J202" s="80">
        <v>1.4548277072539521E-3</v>
      </c>
      <c r="K202" s="80">
        <v>0.27578544143938294</v>
      </c>
      <c r="L202" s="80">
        <v>-0.50110965742668978</v>
      </c>
      <c r="M202" s="80">
        <v>0.24540381329739613</v>
      </c>
      <c r="N202" s="80">
        <v>-4.7522683466561418E-2</v>
      </c>
      <c r="O202" s="1">
        <v>69</v>
      </c>
      <c r="P202" s="1">
        <v>62</v>
      </c>
      <c r="Q202" s="1">
        <v>7</v>
      </c>
      <c r="R202" s="1">
        <v>3</v>
      </c>
      <c r="S202" s="82">
        <f t="shared" si="9"/>
        <v>0.91916544087150598</v>
      </c>
      <c r="T202" s="82">
        <f t="shared" si="10"/>
        <v>0.9134104690989111</v>
      </c>
      <c r="U202" s="82">
        <f t="shared" si="11"/>
        <v>0.91532879302310943</v>
      </c>
    </row>
    <row r="203" spans="1:21" x14ac:dyDescent="0.25">
      <c r="A203" s="1">
        <v>202</v>
      </c>
      <c r="B203" s="1">
        <v>2022</v>
      </c>
      <c r="C203" s="79" t="s">
        <v>15</v>
      </c>
      <c r="D203" s="1" t="s">
        <v>12</v>
      </c>
      <c r="E203" s="1">
        <v>14</v>
      </c>
      <c r="F203" s="1">
        <v>1</v>
      </c>
      <c r="G203" s="80">
        <v>0.221690855336656</v>
      </c>
      <c r="H203" s="80">
        <v>-0.13612004371488656</v>
      </c>
      <c r="I203" s="80">
        <v>-0.27255095080557457</v>
      </c>
      <c r="J203" s="80">
        <v>8.5702199188381442E-2</v>
      </c>
      <c r="K203" s="80">
        <v>2.5306943850478908E-2</v>
      </c>
      <c r="L203" s="80">
        <v>-0.42347368805462371</v>
      </c>
      <c r="M203" s="80">
        <v>7.574945544747004E-2</v>
      </c>
      <c r="N203" s="80">
        <v>7.1297517914473196E-2</v>
      </c>
      <c r="O203" s="1">
        <v>76</v>
      </c>
      <c r="P203" s="1">
        <v>49</v>
      </c>
      <c r="Q203" s="1">
        <v>7</v>
      </c>
      <c r="R203" s="1">
        <v>7</v>
      </c>
      <c r="S203" s="82">
        <f t="shared" si="9"/>
        <v>0.94722569433497195</v>
      </c>
      <c r="T203" s="82">
        <f t="shared" si="10"/>
        <v>0.98864029475805359</v>
      </c>
      <c r="U203" s="82">
        <f t="shared" si="11"/>
        <v>0.97483542795035971</v>
      </c>
    </row>
    <row r="204" spans="1:21" x14ac:dyDescent="0.25">
      <c r="A204" s="1">
        <v>203</v>
      </c>
      <c r="B204" s="1">
        <v>2022</v>
      </c>
      <c r="C204" s="79" t="s">
        <v>14</v>
      </c>
      <c r="D204" s="1" t="s">
        <v>13</v>
      </c>
      <c r="E204" s="1">
        <v>14</v>
      </c>
      <c r="F204" s="1">
        <v>1</v>
      </c>
      <c r="G204" s="80">
        <v>0.36932668079300396</v>
      </c>
      <c r="H204" s="80">
        <v>-0.35299401342745845</v>
      </c>
      <c r="I204" s="80">
        <v>-0.12848988972091788</v>
      </c>
      <c r="J204" s="80">
        <v>-9.6291506056410906E-3</v>
      </c>
      <c r="K204" s="80">
        <v>-0.30133979392192495</v>
      </c>
      <c r="L204" s="80">
        <v>-9.0937210817712069E-3</v>
      </c>
      <c r="M204" s="80">
        <v>-6.44132939151318E-2</v>
      </c>
      <c r="N204" s="80">
        <v>7.5949087197431944E-2</v>
      </c>
      <c r="O204" s="1">
        <v>59</v>
      </c>
      <c r="P204" s="1">
        <v>58</v>
      </c>
      <c r="Q204" s="1">
        <v>11</v>
      </c>
      <c r="R204" s="1">
        <v>10</v>
      </c>
      <c r="S204" s="82">
        <f t="shared" si="9"/>
        <v>0.8993471337708514</v>
      </c>
      <c r="T204" s="82">
        <f t="shared" si="10"/>
        <v>0.51380874251347652</v>
      </c>
      <c r="U204" s="82">
        <f t="shared" si="11"/>
        <v>0.64232153959926819</v>
      </c>
    </row>
    <row r="205" spans="1:21" x14ac:dyDescent="0.25">
      <c r="A205" s="1">
        <v>204</v>
      </c>
      <c r="B205" s="1">
        <v>2022</v>
      </c>
      <c r="C205" s="79" t="s">
        <v>8</v>
      </c>
      <c r="D205" s="1" t="s">
        <v>6</v>
      </c>
      <c r="E205" s="1">
        <v>14</v>
      </c>
      <c r="F205" s="1">
        <v>0</v>
      </c>
      <c r="G205" s="80">
        <v>-0.12971462247199825</v>
      </c>
      <c r="H205" s="80">
        <v>-0.12894643108566889</v>
      </c>
      <c r="I205" s="80">
        <v>0.41256150378897577</v>
      </c>
      <c r="J205" s="80">
        <v>-0.18206908202577698</v>
      </c>
      <c r="K205" s="80">
        <v>0.2055347013577398</v>
      </c>
      <c r="L205" s="80">
        <v>0.75127068026908117</v>
      </c>
      <c r="M205" s="80">
        <v>-0.14704244058483484</v>
      </c>
      <c r="N205" s="80">
        <v>0.11154425034440925</v>
      </c>
      <c r="O205" s="1">
        <v>62</v>
      </c>
      <c r="P205" s="1">
        <v>65</v>
      </c>
      <c r="Q205" s="1">
        <v>6</v>
      </c>
      <c r="R205" s="1">
        <v>3</v>
      </c>
      <c r="S205" s="82">
        <f t="shared" si="9"/>
        <v>1.5212777552630458E-3</v>
      </c>
      <c r="T205" s="82">
        <f t="shared" si="10"/>
        <v>5.0593696014559261E-4</v>
      </c>
      <c r="U205" s="82">
        <f t="shared" si="11"/>
        <v>8.4438389185141031E-4</v>
      </c>
    </row>
    <row r="206" spans="1:21" x14ac:dyDescent="0.25">
      <c r="A206" s="1">
        <v>205</v>
      </c>
      <c r="B206" s="1">
        <v>2022</v>
      </c>
      <c r="C206" s="79" t="s">
        <v>5</v>
      </c>
      <c r="D206" s="1" t="s">
        <v>29</v>
      </c>
      <c r="E206" s="1">
        <v>14</v>
      </c>
      <c r="F206" s="1">
        <v>0</v>
      </c>
      <c r="G206" s="80">
        <v>0.30802001615976454</v>
      </c>
      <c r="H206" s="80">
        <v>-0.25196278423063784</v>
      </c>
      <c r="I206" s="80">
        <v>0.1083223742992714</v>
      </c>
      <c r="J206" s="80">
        <v>-0.11840990955456018</v>
      </c>
      <c r="K206" s="80">
        <v>-4.7673709782074393E-2</v>
      </c>
      <c r="L206" s="80">
        <v>0.24130642188329307</v>
      </c>
      <c r="M206" s="80">
        <v>-1.2526653995803688E-2</v>
      </c>
      <c r="N206" s="80">
        <v>5.8478962767942261E-2</v>
      </c>
      <c r="O206" s="1">
        <v>53</v>
      </c>
      <c r="P206" s="1">
        <v>57</v>
      </c>
      <c r="Q206" s="1">
        <v>4</v>
      </c>
      <c r="R206" s="1">
        <v>6</v>
      </c>
      <c r="S206" s="82">
        <f t="shared" si="9"/>
        <v>0.46445845576839295</v>
      </c>
      <c r="T206" s="82">
        <f t="shared" si="10"/>
        <v>0.12998934541032614</v>
      </c>
      <c r="U206" s="82">
        <f t="shared" si="11"/>
        <v>0.24147904886301508</v>
      </c>
    </row>
    <row r="207" spans="1:21" x14ac:dyDescent="0.25">
      <c r="A207" s="1">
        <v>206</v>
      </c>
      <c r="B207" s="1">
        <v>2022</v>
      </c>
      <c r="C207" s="79" t="s">
        <v>4</v>
      </c>
      <c r="D207" s="1" t="s">
        <v>27</v>
      </c>
      <c r="E207" s="1">
        <v>14</v>
      </c>
      <c r="F207" s="1">
        <v>0</v>
      </c>
      <c r="G207" s="80">
        <v>0.20118007969765159</v>
      </c>
      <c r="H207" s="80">
        <v>-0.72492813268150325</v>
      </c>
      <c r="I207" s="80">
        <v>0.10098596671463191</v>
      </c>
      <c r="J207" s="80">
        <v>0.13587420905093844</v>
      </c>
      <c r="K207" s="80">
        <v>-7.3675085391908986E-3</v>
      </c>
      <c r="L207" s="80">
        <v>0.22841949462115643</v>
      </c>
      <c r="M207" s="80">
        <v>-0.19422111200928216</v>
      </c>
      <c r="N207" s="80">
        <v>-1.4115701540844915E-2</v>
      </c>
      <c r="O207" s="1">
        <v>53</v>
      </c>
      <c r="P207" s="1">
        <v>71</v>
      </c>
      <c r="Q207" s="1">
        <v>3</v>
      </c>
      <c r="R207" s="1">
        <v>8</v>
      </c>
      <c r="S207" s="82">
        <f t="shared" si="9"/>
        <v>0.31923589508726835</v>
      </c>
      <c r="T207" s="82">
        <f t="shared" si="10"/>
        <v>0.10061221620593111</v>
      </c>
      <c r="U207" s="82">
        <f t="shared" si="11"/>
        <v>0.17348677583304353</v>
      </c>
    </row>
    <row r="208" spans="1:21" x14ac:dyDescent="0.25">
      <c r="A208" s="1">
        <v>207</v>
      </c>
      <c r="B208" s="1">
        <v>2022</v>
      </c>
      <c r="C208" s="79" t="s">
        <v>3</v>
      </c>
      <c r="D208" s="1" t="s">
        <v>2</v>
      </c>
      <c r="E208" s="1">
        <v>14</v>
      </c>
      <c r="F208" s="1">
        <v>1</v>
      </c>
      <c r="G208" s="80">
        <v>0.89588498202799416</v>
      </c>
      <c r="H208" s="80">
        <v>0.1519213364264427</v>
      </c>
      <c r="I208" s="80">
        <v>-0.37732855051840525</v>
      </c>
      <c r="J208" s="80">
        <v>6.4061198165851291E-2</v>
      </c>
      <c r="K208" s="80">
        <v>-0.31542620994007187</v>
      </c>
      <c r="L208" s="80">
        <v>-0.3724032347643178</v>
      </c>
      <c r="M208" s="80">
        <v>0.32811262522330586</v>
      </c>
      <c r="N208" s="80">
        <v>-0.15009255600362781</v>
      </c>
      <c r="O208" s="1">
        <v>58</v>
      </c>
      <c r="P208" s="1">
        <v>73</v>
      </c>
      <c r="Q208" s="1">
        <v>3</v>
      </c>
      <c r="R208" s="1">
        <v>8</v>
      </c>
      <c r="S208" s="82">
        <f t="shared" si="9"/>
        <v>0.99978593518913883</v>
      </c>
      <c r="T208" s="82">
        <f t="shared" si="10"/>
        <v>0.99972693142609725</v>
      </c>
      <c r="U208" s="82">
        <f t="shared" si="11"/>
        <v>0.99974659934711108</v>
      </c>
    </row>
    <row r="209" spans="1:21" x14ac:dyDescent="0.25">
      <c r="A209" s="1">
        <v>208</v>
      </c>
      <c r="B209" s="1">
        <v>2022</v>
      </c>
      <c r="C209" s="79" t="s">
        <v>1</v>
      </c>
      <c r="D209" s="1" t="s">
        <v>17</v>
      </c>
      <c r="E209" s="1">
        <v>14</v>
      </c>
      <c r="F209" s="1">
        <v>0</v>
      </c>
      <c r="G209" s="80">
        <v>-0.15542740621179008</v>
      </c>
      <c r="H209" s="80">
        <v>0.4135326720030616</v>
      </c>
      <c r="I209" s="80">
        <v>0.43611160634646112</v>
      </c>
      <c r="J209" s="80">
        <v>-5.2910714121528611E-2</v>
      </c>
      <c r="K209" s="80">
        <v>0.98633521964158044</v>
      </c>
      <c r="L209" s="80">
        <v>-0.31158499336806383</v>
      </c>
      <c r="M209" s="80">
        <v>-0.11149193431021548</v>
      </c>
      <c r="N209" s="80">
        <v>4.5011473580746086E-2</v>
      </c>
      <c r="O209" s="1">
        <v>62</v>
      </c>
      <c r="P209" s="1">
        <v>66</v>
      </c>
      <c r="Q209" s="1">
        <v>7</v>
      </c>
      <c r="R209" s="1">
        <v>11</v>
      </c>
      <c r="S209" s="82">
        <f t="shared" si="9"/>
        <v>2.9938594189689399E-2</v>
      </c>
      <c r="T209" s="82">
        <f t="shared" si="10"/>
        <v>4.1478687360720929E-3</v>
      </c>
      <c r="U209" s="82">
        <f t="shared" si="11"/>
        <v>1.2744777220611195E-2</v>
      </c>
    </row>
    <row r="210" spans="1:21" x14ac:dyDescent="0.25">
      <c r="A210" s="1">
        <v>209</v>
      </c>
      <c r="B210" s="1">
        <v>2022</v>
      </c>
      <c r="C210" s="79" t="s">
        <v>28</v>
      </c>
      <c r="D210" s="1" t="s">
        <v>12</v>
      </c>
      <c r="E210" s="1">
        <v>15</v>
      </c>
      <c r="F210" s="1">
        <v>1</v>
      </c>
      <c r="G210" s="80">
        <v>0.65949515007904957</v>
      </c>
      <c r="H210" s="80">
        <v>-1.7166050784259354E-2</v>
      </c>
      <c r="I210" s="80">
        <v>7.7005690837960494E-2</v>
      </c>
      <c r="J210" s="80">
        <v>4.9850327007016346E-2</v>
      </c>
      <c r="K210" s="80">
        <v>-8.2118701676986164E-2</v>
      </c>
      <c r="L210" s="80">
        <v>0.34129183810343788</v>
      </c>
      <c r="M210" s="80">
        <v>0.3023546127563061</v>
      </c>
      <c r="N210" s="80">
        <v>0.12708244366787871</v>
      </c>
      <c r="O210" s="1">
        <v>70</v>
      </c>
      <c r="P210" s="1">
        <v>57</v>
      </c>
      <c r="Q210" s="1">
        <v>10</v>
      </c>
      <c r="R210" s="1">
        <v>11</v>
      </c>
      <c r="S210" s="82">
        <f t="shared" si="9"/>
        <v>0.96463394373558453</v>
      </c>
      <c r="T210" s="82">
        <f t="shared" si="10"/>
        <v>0.92207797247309076</v>
      </c>
      <c r="U210" s="82">
        <f t="shared" si="11"/>
        <v>0.93626329622725535</v>
      </c>
    </row>
    <row r="211" spans="1:21" x14ac:dyDescent="0.25">
      <c r="A211" s="1">
        <v>210</v>
      </c>
      <c r="B211" s="1">
        <v>2022</v>
      </c>
      <c r="C211" s="79" t="s">
        <v>27</v>
      </c>
      <c r="D211" s="1" t="s">
        <v>5</v>
      </c>
      <c r="E211" s="1">
        <v>15</v>
      </c>
      <c r="F211" s="1">
        <v>0</v>
      </c>
      <c r="G211" s="80">
        <v>0.52078051248039381</v>
      </c>
      <c r="H211" s="80">
        <v>-0.96516148141409674</v>
      </c>
      <c r="I211" s="80">
        <v>0.17494974349269993</v>
      </c>
      <c r="J211" s="80">
        <v>0.14047757600163444</v>
      </c>
      <c r="K211" s="80">
        <v>0.58628106067119568</v>
      </c>
      <c r="L211" s="80">
        <v>7.6509442907408423E-2</v>
      </c>
      <c r="M211" s="80">
        <v>-0.36009007830577217</v>
      </c>
      <c r="N211" s="80">
        <v>1.2936780558186405E-2</v>
      </c>
      <c r="O211" s="1">
        <v>42</v>
      </c>
      <c r="P211" s="1">
        <v>67</v>
      </c>
      <c r="Q211" s="1">
        <v>6</v>
      </c>
      <c r="R211" s="1">
        <v>8</v>
      </c>
      <c r="S211" s="82">
        <f t="shared" si="9"/>
        <v>3.7146319930528887E-2</v>
      </c>
      <c r="T211" s="82">
        <f t="shared" si="10"/>
        <v>4.349420977487326E-3</v>
      </c>
      <c r="U211" s="82">
        <f t="shared" si="11"/>
        <v>1.528172062850118E-2</v>
      </c>
    </row>
    <row r="212" spans="1:21" x14ac:dyDescent="0.25">
      <c r="A212" s="1">
        <v>211</v>
      </c>
      <c r="B212" s="1">
        <v>2022</v>
      </c>
      <c r="C212" s="79" t="s">
        <v>26</v>
      </c>
      <c r="D212" s="1" t="s">
        <v>6</v>
      </c>
      <c r="E212" s="1">
        <v>15</v>
      </c>
      <c r="F212" s="1">
        <v>0</v>
      </c>
      <c r="G212" s="80">
        <v>-3.3327787591942354E-2</v>
      </c>
      <c r="H212" s="80">
        <v>-0.22258741683588615</v>
      </c>
      <c r="I212" s="80">
        <v>-8.0273742095324299E-3</v>
      </c>
      <c r="J212" s="80">
        <v>1.3773720641006652E-2</v>
      </c>
      <c r="K212" s="80">
        <v>5.3704798727298112E-3</v>
      </c>
      <c r="L212" s="80">
        <v>4.3364383357800788E-2</v>
      </c>
      <c r="M212" s="80">
        <v>-0.23937143081525369</v>
      </c>
      <c r="N212" s="80">
        <v>-2.4700242284110246E-2</v>
      </c>
      <c r="O212" s="1">
        <v>57</v>
      </c>
      <c r="P212" s="1">
        <v>69</v>
      </c>
      <c r="Q212" s="1">
        <v>8</v>
      </c>
      <c r="R212" s="1">
        <v>3</v>
      </c>
      <c r="S212" s="82">
        <f t="shared" si="9"/>
        <v>0.1139958374675151</v>
      </c>
      <c r="T212" s="82">
        <f t="shared" si="10"/>
        <v>3.0371491994552482E-2</v>
      </c>
      <c r="U212" s="82">
        <f t="shared" si="11"/>
        <v>5.8246273818873352E-2</v>
      </c>
    </row>
    <row r="213" spans="1:21" x14ac:dyDescent="0.25">
      <c r="A213" s="1">
        <v>212</v>
      </c>
      <c r="B213" s="1">
        <v>2022</v>
      </c>
      <c r="C213" s="79" t="s">
        <v>24</v>
      </c>
      <c r="D213" s="1" t="s">
        <v>29</v>
      </c>
      <c r="E213" s="1">
        <v>15</v>
      </c>
      <c r="F213" s="1">
        <v>1</v>
      </c>
      <c r="G213" s="80">
        <v>4.7133983824779735E-3</v>
      </c>
      <c r="H213" s="80">
        <v>0.10357913128586034</v>
      </c>
      <c r="I213" s="80">
        <v>-0.14991177039233111</v>
      </c>
      <c r="J213" s="80">
        <v>-2.4606916910692087E-2</v>
      </c>
      <c r="K213" s="80">
        <v>-0.4973690099313095</v>
      </c>
      <c r="L213" s="80">
        <v>0.30435586049307484</v>
      </c>
      <c r="M213" s="80">
        <v>2.3523164571985739E-2</v>
      </c>
      <c r="N213" s="80">
        <v>-0.12344384336441398</v>
      </c>
      <c r="O213" s="1">
        <v>61</v>
      </c>
      <c r="P213" s="1">
        <v>61</v>
      </c>
      <c r="Q213" s="1">
        <v>6</v>
      </c>
      <c r="R213" s="1">
        <v>4</v>
      </c>
      <c r="S213" s="82">
        <f t="shared" si="9"/>
        <v>0.91280394283863586</v>
      </c>
      <c r="T213" s="82">
        <f t="shared" si="10"/>
        <v>0.85602820699748339</v>
      </c>
      <c r="U213" s="82">
        <f t="shared" si="11"/>
        <v>0.87495345227786758</v>
      </c>
    </row>
    <row r="214" spans="1:21" x14ac:dyDescent="0.25">
      <c r="A214" s="1">
        <v>213</v>
      </c>
      <c r="B214" s="1">
        <v>2022</v>
      </c>
      <c r="C214" s="79" t="s">
        <v>22</v>
      </c>
      <c r="D214" s="1" t="s">
        <v>31</v>
      </c>
      <c r="E214" s="1">
        <v>15</v>
      </c>
      <c r="F214" s="1">
        <v>1</v>
      </c>
      <c r="G214" s="80">
        <v>-0.17169295565733297</v>
      </c>
      <c r="H214" s="80">
        <v>0.37337651525677057</v>
      </c>
      <c r="I214" s="80">
        <v>-0.50503357429385609</v>
      </c>
      <c r="J214" s="80">
        <v>-0.11368981186295395</v>
      </c>
      <c r="K214" s="80">
        <v>-0.79592722736250576</v>
      </c>
      <c r="L214" s="80">
        <v>-3.7116118618267177E-2</v>
      </c>
      <c r="M214" s="80">
        <v>7.9523001398977333E-2</v>
      </c>
      <c r="N214" s="80">
        <v>0.13846392320982812</v>
      </c>
      <c r="O214" s="1">
        <v>65</v>
      </c>
      <c r="P214" s="1">
        <v>59</v>
      </c>
      <c r="Q214" s="1">
        <v>4</v>
      </c>
      <c r="R214" s="1">
        <v>7</v>
      </c>
      <c r="S214" s="82">
        <f t="shared" si="9"/>
        <v>0.98470080133191351</v>
      </c>
      <c r="T214" s="82">
        <f t="shared" si="10"/>
        <v>0.99520375093885938</v>
      </c>
      <c r="U214" s="82">
        <f t="shared" si="11"/>
        <v>0.99170276773654409</v>
      </c>
    </row>
    <row r="215" spans="1:21" x14ac:dyDescent="0.25">
      <c r="A215" s="1">
        <v>214</v>
      </c>
      <c r="B215" s="1">
        <v>2022</v>
      </c>
      <c r="C215" s="79" t="s">
        <v>20</v>
      </c>
      <c r="D215" s="1" t="s">
        <v>14</v>
      </c>
      <c r="E215" s="1">
        <v>15</v>
      </c>
      <c r="F215" s="1">
        <v>1</v>
      </c>
      <c r="G215" s="80">
        <v>0.35998258012923473</v>
      </c>
      <c r="H215" s="80">
        <v>0.23400986843493443</v>
      </c>
      <c r="I215" s="80">
        <v>-0.24136102275206608</v>
      </c>
      <c r="J215" s="80">
        <v>0.10409190386775466</v>
      </c>
      <c r="K215" s="80">
        <v>-0.28159047865679931</v>
      </c>
      <c r="L215" s="80">
        <v>-0.12068816673254598</v>
      </c>
      <c r="M215" s="80">
        <v>0.2465587659657987</v>
      </c>
      <c r="N215" s="80">
        <v>-8.6722552505646922E-2</v>
      </c>
      <c r="O215" s="1">
        <v>65</v>
      </c>
      <c r="P215" s="1">
        <v>43</v>
      </c>
      <c r="Q215" s="1">
        <v>5</v>
      </c>
      <c r="R215" s="1">
        <v>11</v>
      </c>
      <c r="S215" s="82">
        <f t="shared" si="9"/>
        <v>0.999268266952692</v>
      </c>
      <c r="T215" s="82">
        <f t="shared" si="10"/>
        <v>0.99941972866049722</v>
      </c>
      <c r="U215" s="82">
        <f t="shared" si="11"/>
        <v>0.99936924142456218</v>
      </c>
    </row>
    <row r="216" spans="1:21" x14ac:dyDescent="0.25">
      <c r="A216" s="1">
        <v>215</v>
      </c>
      <c r="B216" s="1">
        <v>2022</v>
      </c>
      <c r="C216" s="79" t="s">
        <v>19</v>
      </c>
      <c r="D216" s="1" t="s">
        <v>16</v>
      </c>
      <c r="E216" s="1">
        <v>15</v>
      </c>
      <c r="F216" s="1">
        <v>0</v>
      </c>
      <c r="G216" s="80">
        <v>0.20698152609035836</v>
      </c>
      <c r="H216" s="80">
        <v>-0.24804776598686679</v>
      </c>
      <c r="I216" s="80">
        <v>0.34777802705944283</v>
      </c>
      <c r="J216" s="80">
        <v>7.0741058467581636E-2</v>
      </c>
      <c r="K216" s="80">
        <v>0.66251974197086905</v>
      </c>
      <c r="L216" s="80">
        <v>4.2507695009783429E-2</v>
      </c>
      <c r="M216" s="80">
        <v>-2.3383051915095619E-2</v>
      </c>
      <c r="N216" s="80">
        <v>-0.15363803540310317</v>
      </c>
      <c r="O216" s="1">
        <v>56</v>
      </c>
      <c r="P216" s="1">
        <v>76</v>
      </c>
      <c r="Q216" s="1">
        <v>5</v>
      </c>
      <c r="R216" s="1">
        <v>12</v>
      </c>
      <c r="S216" s="82">
        <f t="shared" si="9"/>
        <v>0.12665433823676112</v>
      </c>
      <c r="T216" s="82">
        <f t="shared" si="10"/>
        <v>8.6221656934530794E-2</v>
      </c>
      <c r="U216" s="82">
        <f t="shared" si="11"/>
        <v>9.9699217368607582E-2</v>
      </c>
    </row>
    <row r="217" spans="1:21" x14ac:dyDescent="0.25">
      <c r="A217" s="1">
        <v>216</v>
      </c>
      <c r="B217" s="1">
        <v>2022</v>
      </c>
      <c r="C217" s="79" t="s">
        <v>17</v>
      </c>
      <c r="D217" s="1" t="s">
        <v>23</v>
      </c>
      <c r="E217" s="1">
        <v>15</v>
      </c>
      <c r="F217" s="1">
        <v>1</v>
      </c>
      <c r="G217" s="80">
        <v>0.55606627490961436</v>
      </c>
      <c r="H217" s="80">
        <v>0.31614681687983659</v>
      </c>
      <c r="I217" s="80">
        <v>6.4049578652920047E-2</v>
      </c>
      <c r="J217" s="80">
        <v>6.5098679293459555E-2</v>
      </c>
      <c r="K217" s="80">
        <v>0.38143308140655791</v>
      </c>
      <c r="L217" s="80">
        <v>-0.11813223660383897</v>
      </c>
      <c r="M217" s="80">
        <v>0.38970269528021312</v>
      </c>
      <c r="N217" s="80">
        <v>8.9307536806890214E-2</v>
      </c>
      <c r="O217" s="1">
        <v>70</v>
      </c>
      <c r="P217" s="1">
        <v>74</v>
      </c>
      <c r="Q217" s="1">
        <v>4</v>
      </c>
      <c r="R217" s="1">
        <v>3</v>
      </c>
      <c r="S217" s="82">
        <f t="shared" si="9"/>
        <v>0.86045432674813627</v>
      </c>
      <c r="T217" s="82">
        <f t="shared" si="10"/>
        <v>0.94057585535519361</v>
      </c>
      <c r="U217" s="82">
        <f t="shared" si="11"/>
        <v>0.91386867915284109</v>
      </c>
    </row>
    <row r="218" spans="1:21" x14ac:dyDescent="0.25">
      <c r="A218" s="1">
        <v>217</v>
      </c>
      <c r="B218" s="1">
        <v>2022</v>
      </c>
      <c r="C218" s="79" t="s">
        <v>15</v>
      </c>
      <c r="D218" s="1" t="s">
        <v>1</v>
      </c>
      <c r="E218" s="1">
        <v>15</v>
      </c>
      <c r="F218" s="1">
        <v>1</v>
      </c>
      <c r="G218" s="80">
        <v>4.6215428056563403E-2</v>
      </c>
      <c r="H218" s="80">
        <v>4.9195698818299716E-2</v>
      </c>
      <c r="I218" s="80">
        <v>-1.3621939165150683E-2</v>
      </c>
      <c r="J218" s="80">
        <v>8.0331527198699543E-2</v>
      </c>
      <c r="K218" s="80">
        <v>-0.12754944656349548</v>
      </c>
      <c r="L218" s="80">
        <v>0.15309877718802534</v>
      </c>
      <c r="M218" s="80">
        <v>1.7415492945707146E-2</v>
      </c>
      <c r="N218" s="80">
        <v>-0.13052589028111455</v>
      </c>
      <c r="O218" s="1">
        <v>67</v>
      </c>
      <c r="P218" s="1">
        <v>56</v>
      </c>
      <c r="Q218" s="1">
        <v>5</v>
      </c>
      <c r="R218" s="1">
        <v>8</v>
      </c>
      <c r="S218" s="82">
        <f t="shared" si="9"/>
        <v>0.92328302580142063</v>
      </c>
      <c r="T218" s="82">
        <f t="shared" si="10"/>
        <v>0.88949370345304335</v>
      </c>
      <c r="U218" s="82">
        <f t="shared" si="11"/>
        <v>0.90075681090250248</v>
      </c>
    </row>
    <row r="219" spans="1:21" x14ac:dyDescent="0.25">
      <c r="A219" s="1">
        <v>218</v>
      </c>
      <c r="B219" s="1">
        <v>2022</v>
      </c>
      <c r="C219" s="79" t="s">
        <v>13</v>
      </c>
      <c r="D219" s="1" t="s">
        <v>10</v>
      </c>
      <c r="E219" s="1">
        <v>15</v>
      </c>
      <c r="F219" s="1">
        <v>1</v>
      </c>
      <c r="G219" s="80">
        <v>-0.17652940263418945</v>
      </c>
      <c r="H219" s="80">
        <v>-6.3987126079582707E-2</v>
      </c>
      <c r="I219" s="80">
        <v>-4.0426225803657234E-2</v>
      </c>
      <c r="J219" s="80">
        <v>2.432433900597596E-2</v>
      </c>
      <c r="K219" s="80">
        <v>-0.37354867048575829</v>
      </c>
      <c r="L219" s="80">
        <v>0.42849873518130921</v>
      </c>
      <c r="M219" s="80">
        <v>-0.14886118523792249</v>
      </c>
      <c r="N219" s="80">
        <v>-0.11422882062741722</v>
      </c>
      <c r="O219" s="1">
        <v>64</v>
      </c>
      <c r="P219" s="1">
        <v>62</v>
      </c>
      <c r="Q219" s="1">
        <v>13</v>
      </c>
      <c r="R219" s="1">
        <v>6</v>
      </c>
      <c r="S219" s="82">
        <f t="shared" si="9"/>
        <v>0.31676422156148609</v>
      </c>
      <c r="T219" s="82">
        <f t="shared" si="10"/>
        <v>0.16896390742043865</v>
      </c>
      <c r="U219" s="82">
        <f t="shared" si="11"/>
        <v>0.21823067880078781</v>
      </c>
    </row>
    <row r="220" spans="1:21" x14ac:dyDescent="0.25">
      <c r="A220" s="1">
        <v>219</v>
      </c>
      <c r="B220" s="1">
        <v>2022</v>
      </c>
      <c r="C220" s="79" t="s">
        <v>11</v>
      </c>
      <c r="D220" s="1" t="s">
        <v>18</v>
      </c>
      <c r="E220" s="1">
        <v>15</v>
      </c>
      <c r="F220" s="1">
        <v>1</v>
      </c>
      <c r="G220" s="80">
        <v>-0.10907407498436934</v>
      </c>
      <c r="H220" s="80">
        <v>-0.36962373937681703</v>
      </c>
      <c r="I220" s="80">
        <v>-0.24189034866505824</v>
      </c>
      <c r="J220" s="80">
        <v>-0.23235214996494233</v>
      </c>
      <c r="K220" s="80">
        <v>-0.19825371025447511</v>
      </c>
      <c r="L220" s="80">
        <v>-0.25099758194110972</v>
      </c>
      <c r="M220" s="80">
        <v>-0.24973026438793811</v>
      </c>
      <c r="N220" s="80">
        <v>9.6211124459820205E-2</v>
      </c>
      <c r="O220" s="1">
        <v>85</v>
      </c>
      <c r="P220" s="1">
        <v>78</v>
      </c>
      <c r="Q220" s="1">
        <v>9</v>
      </c>
      <c r="R220" s="1">
        <v>11</v>
      </c>
      <c r="S220" s="82">
        <f t="shared" si="9"/>
        <v>0.29084995371489619</v>
      </c>
      <c r="T220" s="82">
        <f t="shared" si="10"/>
        <v>0.25848523087389902</v>
      </c>
      <c r="U220" s="82">
        <f t="shared" si="11"/>
        <v>0.26927347182089806</v>
      </c>
    </row>
    <row r="221" spans="1:21" x14ac:dyDescent="0.25">
      <c r="A221" s="1">
        <v>220</v>
      </c>
      <c r="B221" s="1">
        <v>2022</v>
      </c>
      <c r="C221" s="79" t="s">
        <v>9</v>
      </c>
      <c r="D221" s="1" t="s">
        <v>30</v>
      </c>
      <c r="E221" s="1">
        <v>15</v>
      </c>
      <c r="F221" s="1">
        <v>1</v>
      </c>
      <c r="G221" s="80">
        <v>0.93413391622066966</v>
      </c>
      <c r="H221" s="80">
        <v>-0.14906699932211293</v>
      </c>
      <c r="I221" s="80">
        <v>-2.6133927722857553E-2</v>
      </c>
      <c r="J221" s="80">
        <v>3.6401476416326054E-3</v>
      </c>
      <c r="K221" s="80">
        <v>-0.23316295209339824</v>
      </c>
      <c r="L221" s="80">
        <v>0.34921143677610406</v>
      </c>
      <c r="M221" s="80">
        <v>0.22238795995349983</v>
      </c>
      <c r="N221" s="80">
        <v>2.2863487688282988E-2</v>
      </c>
      <c r="O221" s="1">
        <v>54</v>
      </c>
      <c r="P221" s="1">
        <v>69</v>
      </c>
      <c r="Q221" s="1">
        <v>7</v>
      </c>
      <c r="R221" s="1">
        <v>4</v>
      </c>
      <c r="S221" s="82">
        <f t="shared" si="9"/>
        <v>0.95470018967869807</v>
      </c>
      <c r="T221" s="82">
        <f t="shared" si="10"/>
        <v>0.78308122163473326</v>
      </c>
      <c r="U221" s="82">
        <f t="shared" si="11"/>
        <v>0.8402875443160549</v>
      </c>
    </row>
    <row r="222" spans="1:21" x14ac:dyDescent="0.25">
      <c r="A222" s="1">
        <v>221</v>
      </c>
      <c r="B222" s="1">
        <v>2022</v>
      </c>
      <c r="C222" s="79" t="s">
        <v>7</v>
      </c>
      <c r="D222" s="1" t="s">
        <v>21</v>
      </c>
      <c r="E222" s="1">
        <v>15</v>
      </c>
      <c r="F222" s="1">
        <v>0</v>
      </c>
      <c r="G222" s="80">
        <v>0.41707889219470534</v>
      </c>
      <c r="H222" s="80">
        <v>-0.33763305325792936</v>
      </c>
      <c r="I222" s="80">
        <v>4.6479787273423404E-2</v>
      </c>
      <c r="J222" s="80">
        <v>-0.203353760742842</v>
      </c>
      <c r="K222" s="80">
        <v>0.3634758156677001</v>
      </c>
      <c r="L222" s="80">
        <v>-0.2466542613457367</v>
      </c>
      <c r="M222" s="80">
        <v>3.5352871381924188E-2</v>
      </c>
      <c r="N222" s="80">
        <v>0.16002490166540981</v>
      </c>
      <c r="O222" s="1">
        <v>61</v>
      </c>
      <c r="P222" s="1">
        <v>66</v>
      </c>
      <c r="Q222" s="1">
        <v>4</v>
      </c>
      <c r="R222" s="1">
        <v>10</v>
      </c>
      <c r="S222" s="82">
        <f t="shared" si="9"/>
        <v>0.28149435162939657</v>
      </c>
      <c r="T222" s="82">
        <f t="shared" si="10"/>
        <v>0.26210624783006631</v>
      </c>
      <c r="U222" s="82">
        <f t="shared" si="11"/>
        <v>0.26856894909650975</v>
      </c>
    </row>
    <row r="223" spans="1:21" x14ac:dyDescent="0.25">
      <c r="A223" s="1">
        <v>222</v>
      </c>
      <c r="B223" s="1">
        <v>2022</v>
      </c>
      <c r="C223" s="79" t="s">
        <v>4</v>
      </c>
      <c r="D223" s="1" t="s">
        <v>3</v>
      </c>
      <c r="E223" s="1">
        <v>15</v>
      </c>
      <c r="F223" s="1">
        <v>0</v>
      </c>
      <c r="G223" s="80">
        <v>-0.2330627878342271</v>
      </c>
      <c r="H223" s="80">
        <v>-0.29651341843189705</v>
      </c>
      <c r="I223" s="80">
        <v>0.21202491097860368</v>
      </c>
      <c r="J223" s="80">
        <v>0.10148869206098557</v>
      </c>
      <c r="K223" s="80">
        <v>0.50649789453044514</v>
      </c>
      <c r="L223" s="80">
        <v>9.5669987317219485E-2</v>
      </c>
      <c r="M223" s="80">
        <v>-0.25926321811281167</v>
      </c>
      <c r="N223" s="80">
        <v>-5.2697936410256864E-2</v>
      </c>
      <c r="O223" s="1">
        <v>61</v>
      </c>
      <c r="P223" s="1">
        <v>58</v>
      </c>
      <c r="Q223" s="1">
        <v>8</v>
      </c>
      <c r="R223" s="1">
        <v>11</v>
      </c>
      <c r="S223" s="82">
        <f t="shared" si="9"/>
        <v>1.7436499624494225E-2</v>
      </c>
      <c r="T223" s="82">
        <f t="shared" si="10"/>
        <v>2.9803617476411474E-2</v>
      </c>
      <c r="U223" s="82">
        <f t="shared" si="11"/>
        <v>2.5681244859105723E-2</v>
      </c>
    </row>
    <row r="224" spans="1:21" x14ac:dyDescent="0.25">
      <c r="A224" s="1">
        <v>223</v>
      </c>
      <c r="B224" s="1">
        <v>2022</v>
      </c>
      <c r="C224" s="79" t="s">
        <v>2</v>
      </c>
      <c r="D224" s="1" t="s">
        <v>25</v>
      </c>
      <c r="E224" s="1">
        <v>15</v>
      </c>
      <c r="F224" s="1">
        <v>0</v>
      </c>
      <c r="G224" s="80">
        <v>0.10818241772352929</v>
      </c>
      <c r="H224" s="80">
        <v>-4.8023669188422789E-2</v>
      </c>
      <c r="I224" s="80">
        <v>-8.5819055058978577E-2</v>
      </c>
      <c r="J224" s="80">
        <v>-0.10689640343231682</v>
      </c>
      <c r="K224" s="80">
        <v>0.13473774725008481</v>
      </c>
      <c r="L224" s="80">
        <v>-0.46211521596654437</v>
      </c>
      <c r="M224" s="80">
        <v>1.3849582254856134E-2</v>
      </c>
      <c r="N224" s="80">
        <v>8.7204879536021254E-2</v>
      </c>
      <c r="O224" s="1">
        <v>70</v>
      </c>
      <c r="P224" s="1">
        <v>59</v>
      </c>
      <c r="Q224" s="1">
        <v>7</v>
      </c>
      <c r="R224" s="1">
        <v>5</v>
      </c>
      <c r="S224" s="82">
        <f t="shared" si="9"/>
        <v>0.54030187612483516</v>
      </c>
      <c r="T224" s="82">
        <f t="shared" si="10"/>
        <v>0.5311932741444918</v>
      </c>
      <c r="U224" s="82">
        <f t="shared" si="11"/>
        <v>0.53422947480460625</v>
      </c>
    </row>
    <row r="225" spans="1:21" x14ac:dyDescent="0.25">
      <c r="A225" s="1">
        <v>224</v>
      </c>
      <c r="B225" s="1">
        <v>2022</v>
      </c>
      <c r="C225" s="79" t="s">
        <v>0</v>
      </c>
      <c r="D225" s="1" t="s">
        <v>8</v>
      </c>
      <c r="E225" s="1">
        <v>15</v>
      </c>
      <c r="F225" s="1">
        <v>0</v>
      </c>
      <c r="G225" s="80">
        <v>0.10313716643925468</v>
      </c>
      <c r="H225" s="80">
        <v>-1.1160603171993459E-2</v>
      </c>
      <c r="I225" s="80">
        <v>0.12377806077757006</v>
      </c>
      <c r="J225" s="80">
        <v>8.9449512328757919E-2</v>
      </c>
      <c r="K225" s="80">
        <v>8.6943806159839987E-2</v>
      </c>
      <c r="L225" s="80">
        <v>0.24880945126383544</v>
      </c>
      <c r="M225" s="80">
        <v>1.7582110871570255E-2</v>
      </c>
      <c r="N225" s="80">
        <v>0.13408119279844596</v>
      </c>
      <c r="O225" s="1">
        <v>58</v>
      </c>
      <c r="P225" s="1">
        <v>59</v>
      </c>
      <c r="Q225" s="1">
        <v>6</v>
      </c>
      <c r="R225" s="1">
        <v>5</v>
      </c>
      <c r="S225" s="82">
        <f t="shared" si="9"/>
        <v>0.24725921006719181</v>
      </c>
      <c r="T225" s="82">
        <f t="shared" si="10"/>
        <v>0.17743186851548001</v>
      </c>
      <c r="U225" s="82">
        <f t="shared" si="11"/>
        <v>0.20070764903271729</v>
      </c>
    </row>
    <row r="226" spans="1:21" x14ac:dyDescent="0.25">
      <c r="A226" s="1">
        <v>225</v>
      </c>
      <c r="B226" s="1">
        <v>2022</v>
      </c>
      <c r="C226" s="79" t="s">
        <v>31</v>
      </c>
      <c r="D226" s="1" t="s">
        <v>2</v>
      </c>
      <c r="E226" s="1">
        <v>16</v>
      </c>
      <c r="F226" s="1">
        <v>0</v>
      </c>
      <c r="G226" s="80">
        <v>-0.25201005971034496</v>
      </c>
      <c r="H226" s="80">
        <v>0.24361290239732308</v>
      </c>
      <c r="I226" s="80">
        <v>-0.13337358715454506</v>
      </c>
      <c r="J226" s="80">
        <v>0.16361095496734884</v>
      </c>
      <c r="K226" s="80">
        <v>4.8236711534857035E-2</v>
      </c>
      <c r="L226" s="80">
        <v>-0.23565128385383197</v>
      </c>
      <c r="M226" s="80">
        <v>-7.1427407218209657E-2</v>
      </c>
      <c r="N226" s="80">
        <v>-2.5777986921900992E-2</v>
      </c>
      <c r="O226" s="1">
        <v>73</v>
      </c>
      <c r="P226" s="1">
        <v>77</v>
      </c>
      <c r="Q226" s="1">
        <v>7</v>
      </c>
      <c r="R226" s="1">
        <v>6</v>
      </c>
      <c r="S226" s="82">
        <f t="shared" si="9"/>
        <v>0.57416966661848412</v>
      </c>
      <c r="T226" s="82">
        <f t="shared" si="10"/>
        <v>0.74920192429740562</v>
      </c>
      <c r="U226" s="82">
        <f t="shared" si="11"/>
        <v>0.69085783840443182</v>
      </c>
    </row>
    <row r="227" spans="1:21" x14ac:dyDescent="0.25">
      <c r="A227" s="1">
        <v>226</v>
      </c>
      <c r="B227" s="1">
        <v>2022</v>
      </c>
      <c r="C227" s="79" t="s">
        <v>29</v>
      </c>
      <c r="D227" s="1" t="s">
        <v>30</v>
      </c>
      <c r="E227" s="1">
        <v>16</v>
      </c>
      <c r="F227" s="1">
        <v>1</v>
      </c>
      <c r="G227" s="80">
        <v>0.29016662930456483</v>
      </c>
      <c r="H227" s="80">
        <v>0.14871078359402048</v>
      </c>
      <c r="I227" s="80">
        <v>-0.32591702828411245</v>
      </c>
      <c r="J227" s="80">
        <v>-4.886427325517944E-2</v>
      </c>
      <c r="K227" s="80">
        <v>-8.0306174747599452E-3</v>
      </c>
      <c r="L227" s="80">
        <v>-0.27443678903394358</v>
      </c>
      <c r="M227" s="80">
        <v>0.15493272614495501</v>
      </c>
      <c r="N227" s="80">
        <v>-3.8462801830802E-3</v>
      </c>
      <c r="O227" s="1">
        <v>48</v>
      </c>
      <c r="P227" s="1">
        <v>68</v>
      </c>
      <c r="Q227" s="1">
        <v>1</v>
      </c>
      <c r="R227" s="1">
        <v>6</v>
      </c>
      <c r="S227" s="82">
        <f t="shared" si="9"/>
        <v>0.94300799058299478</v>
      </c>
      <c r="T227" s="82">
        <f t="shared" si="10"/>
        <v>0.99009960126308072</v>
      </c>
      <c r="U227" s="82">
        <f t="shared" si="11"/>
        <v>0.97440239770305215</v>
      </c>
    </row>
    <row r="228" spans="1:21" x14ac:dyDescent="0.25">
      <c r="A228" s="1">
        <v>227</v>
      </c>
      <c r="B228" s="1">
        <v>2022</v>
      </c>
      <c r="C228" s="79" t="s">
        <v>27</v>
      </c>
      <c r="D228" s="1" t="s">
        <v>21</v>
      </c>
      <c r="E228" s="1">
        <v>16</v>
      </c>
      <c r="F228" s="1">
        <v>1</v>
      </c>
      <c r="G228" s="80">
        <v>0.94760406264754204</v>
      </c>
      <c r="H228" s="80">
        <v>0.47281118124100435</v>
      </c>
      <c r="I228" s="80">
        <v>4.2169855827036022E-2</v>
      </c>
      <c r="J228" s="80">
        <v>-9.472611807100656E-2</v>
      </c>
      <c r="K228" s="80">
        <v>0.29077971415651005</v>
      </c>
      <c r="L228" s="80">
        <v>-0.51556176501961715</v>
      </c>
      <c r="M228" s="80">
        <v>0.54637211652857931</v>
      </c>
      <c r="N228" s="80">
        <v>0.10469640224877654</v>
      </c>
      <c r="O228" s="1">
        <v>64</v>
      </c>
      <c r="P228" s="1">
        <v>61</v>
      </c>
      <c r="Q228" s="1">
        <v>11</v>
      </c>
      <c r="R228" s="1">
        <v>6</v>
      </c>
      <c r="S228" s="82">
        <f t="shared" si="9"/>
        <v>0.99276905695898299</v>
      </c>
      <c r="T228" s="82">
        <f t="shared" si="10"/>
        <v>0.96640216910500709</v>
      </c>
      <c r="U228" s="82">
        <f t="shared" si="11"/>
        <v>0.97519113172299898</v>
      </c>
    </row>
    <row r="229" spans="1:21" x14ac:dyDescent="0.25">
      <c r="A229" s="1">
        <v>228</v>
      </c>
      <c r="B229" s="1">
        <v>2022</v>
      </c>
      <c r="C229" s="79" t="s">
        <v>26</v>
      </c>
      <c r="D229" s="1" t="s">
        <v>28</v>
      </c>
      <c r="E229" s="1">
        <v>16</v>
      </c>
      <c r="F229" s="1">
        <v>0</v>
      </c>
      <c r="G229" s="80">
        <v>-0.12445095383011963</v>
      </c>
      <c r="H229" s="80">
        <v>-0.58378572248413796</v>
      </c>
      <c r="I229" s="80">
        <v>0.3925172967905789</v>
      </c>
      <c r="J229" s="80">
        <v>0.14768005624264283</v>
      </c>
      <c r="K229" s="80">
        <v>0.28367250008355049</v>
      </c>
      <c r="L229" s="80">
        <v>0.61888414913751544</v>
      </c>
      <c r="M229" s="80">
        <v>-0.37100163426779581</v>
      </c>
      <c r="N229" s="80">
        <v>-0.12052630824782945</v>
      </c>
      <c r="O229" s="1">
        <v>58</v>
      </c>
      <c r="P229" s="1">
        <v>58</v>
      </c>
      <c r="Q229" s="1">
        <v>2</v>
      </c>
      <c r="R229" s="1">
        <v>9</v>
      </c>
      <c r="S229" s="82">
        <f t="shared" si="9"/>
        <v>5.3281537151858578E-2</v>
      </c>
      <c r="T229" s="82">
        <f t="shared" si="10"/>
        <v>4.7470817958535265E-3</v>
      </c>
      <c r="U229" s="82">
        <f t="shared" si="11"/>
        <v>2.0925233581188543E-2</v>
      </c>
    </row>
    <row r="230" spans="1:21" x14ac:dyDescent="0.25">
      <c r="A230" s="1">
        <v>229</v>
      </c>
      <c r="B230" s="1">
        <v>2022</v>
      </c>
      <c r="C230" s="79" t="s">
        <v>24</v>
      </c>
      <c r="D230" s="1" t="s">
        <v>9</v>
      </c>
      <c r="E230" s="1">
        <v>16</v>
      </c>
      <c r="F230" s="1">
        <v>0</v>
      </c>
      <c r="G230" s="80">
        <v>-0.49572959486996299</v>
      </c>
      <c r="H230" s="80">
        <v>-0.16021458802729407</v>
      </c>
      <c r="I230" s="80">
        <v>-0.13745754649806477</v>
      </c>
      <c r="J230" s="80">
        <v>9.2928694027515149E-2</v>
      </c>
      <c r="K230" s="80">
        <v>-0.2667335742940638</v>
      </c>
      <c r="L230" s="80">
        <v>-7.7559260146581085E-2</v>
      </c>
      <c r="M230" s="80">
        <v>-0.30215199080410726</v>
      </c>
      <c r="N230" s="80">
        <v>-4.2102291464909999E-2</v>
      </c>
      <c r="O230" s="1">
        <v>67</v>
      </c>
      <c r="P230" s="1">
        <v>53</v>
      </c>
      <c r="Q230" s="1">
        <v>5</v>
      </c>
      <c r="R230" s="1">
        <v>2</v>
      </c>
      <c r="S230" s="82">
        <f t="shared" si="9"/>
        <v>0.28235911036155309</v>
      </c>
      <c r="T230" s="82">
        <f t="shared" si="10"/>
        <v>0.25379241283695925</v>
      </c>
      <c r="U230" s="82">
        <f t="shared" si="11"/>
        <v>0.26331464534515719</v>
      </c>
    </row>
    <row r="231" spans="1:21" x14ac:dyDescent="0.25">
      <c r="A231" s="1">
        <v>230</v>
      </c>
      <c r="B231" s="1">
        <v>2022</v>
      </c>
      <c r="C231" s="79" t="s">
        <v>23</v>
      </c>
      <c r="D231" s="1" t="s">
        <v>6</v>
      </c>
      <c r="E231" s="1">
        <v>16</v>
      </c>
      <c r="F231" s="1">
        <v>1</v>
      </c>
      <c r="G231" s="80">
        <v>0.31022548733235461</v>
      </c>
      <c r="H231" s="80">
        <v>-0.279735952957824</v>
      </c>
      <c r="I231" s="80">
        <v>0.13970956173916618</v>
      </c>
      <c r="J231" s="80">
        <v>6.9886250843133435E-2</v>
      </c>
      <c r="K231" s="80">
        <v>0.57017698531201166</v>
      </c>
      <c r="L231" s="80">
        <v>-0.30642955106081871</v>
      </c>
      <c r="M231" s="80">
        <v>3.1580614839170407E-2</v>
      </c>
      <c r="N231" s="80">
        <v>3.6032615789908455E-2</v>
      </c>
      <c r="O231" s="1">
        <v>70</v>
      </c>
      <c r="P231" s="1">
        <v>68</v>
      </c>
      <c r="Q231" s="1">
        <v>7</v>
      </c>
      <c r="R231" s="1">
        <v>3</v>
      </c>
      <c r="S231" s="82">
        <f t="shared" si="9"/>
        <v>0.13862420546980994</v>
      </c>
      <c r="T231" s="82">
        <f t="shared" si="10"/>
        <v>0.17141106697824107</v>
      </c>
      <c r="U231" s="82">
        <f t="shared" si="11"/>
        <v>0.16048211314209737</v>
      </c>
    </row>
    <row r="232" spans="1:21" x14ac:dyDescent="0.25">
      <c r="A232" s="1">
        <v>231</v>
      </c>
      <c r="B232" s="1">
        <v>2022</v>
      </c>
      <c r="C232" s="79" t="s">
        <v>18</v>
      </c>
      <c r="D232" s="1" t="s">
        <v>15</v>
      </c>
      <c r="E232" s="1">
        <v>16</v>
      </c>
      <c r="F232" s="1">
        <v>0</v>
      </c>
      <c r="G232" s="80">
        <v>-1.1609610445985057</v>
      </c>
      <c r="H232" s="80">
        <v>-3.5599462079214189E-2</v>
      </c>
      <c r="I232" s="80">
        <v>-8.6923207852641335E-2</v>
      </c>
      <c r="J232" s="80">
        <v>1.1926388870792471E-2</v>
      </c>
      <c r="K232" s="80">
        <v>-0.2197848909616065</v>
      </c>
      <c r="L232" s="80">
        <v>9.9747171799341824E-2</v>
      </c>
      <c r="M232" s="80">
        <v>-0.78107851307879339</v>
      </c>
      <c r="N232" s="80">
        <v>-5.6793378957694853E-2</v>
      </c>
      <c r="O232" s="1">
        <v>50</v>
      </c>
      <c r="P232" s="1">
        <v>64</v>
      </c>
      <c r="Q232" s="1">
        <v>2</v>
      </c>
      <c r="R232" s="1">
        <v>6</v>
      </c>
      <c r="S232" s="82">
        <f t="shared" si="9"/>
        <v>5.3621441846192852E-3</v>
      </c>
      <c r="T232" s="82">
        <f t="shared" si="10"/>
        <v>1.415705020729602E-3</v>
      </c>
      <c r="U232" s="82">
        <f t="shared" si="11"/>
        <v>2.7311847420261634E-3</v>
      </c>
    </row>
    <row r="233" spans="1:21" x14ac:dyDescent="0.25">
      <c r="A233" s="1">
        <v>232</v>
      </c>
      <c r="B233" s="1">
        <v>2022</v>
      </c>
      <c r="C233" s="79" t="s">
        <v>16</v>
      </c>
      <c r="D233" s="1" t="s">
        <v>4</v>
      </c>
      <c r="E233" s="1">
        <v>16</v>
      </c>
      <c r="F233" s="1">
        <v>1</v>
      </c>
      <c r="G233" s="80">
        <v>0.55422028197272788</v>
      </c>
      <c r="H233" s="80">
        <v>-0.16850777724039251</v>
      </c>
      <c r="I233" s="80">
        <v>-0.30648325917036928</v>
      </c>
      <c r="J233" s="80">
        <v>3.668007598729963E-2</v>
      </c>
      <c r="K233" s="80">
        <v>-0.28878366851394516</v>
      </c>
      <c r="L233" s="80">
        <v>-0.1213247919625683</v>
      </c>
      <c r="M233" s="80">
        <v>0.21290812128596015</v>
      </c>
      <c r="N233" s="80">
        <v>1.072094121665026E-2</v>
      </c>
      <c r="O233" s="1">
        <v>51</v>
      </c>
      <c r="P233" s="1">
        <v>73</v>
      </c>
      <c r="Q233" s="1">
        <v>5</v>
      </c>
      <c r="R233" s="1">
        <v>8</v>
      </c>
      <c r="S233" s="82">
        <f t="shared" si="9"/>
        <v>0.98827623624589045</v>
      </c>
      <c r="T233" s="82">
        <f t="shared" si="10"/>
        <v>0.99269906646914507</v>
      </c>
      <c r="U233" s="82">
        <f t="shared" si="11"/>
        <v>0.99122478972806016</v>
      </c>
    </row>
    <row r="234" spans="1:21" x14ac:dyDescent="0.25">
      <c r="A234" s="1">
        <v>233</v>
      </c>
      <c r="B234" s="1">
        <v>2022</v>
      </c>
      <c r="C234" s="79" t="s">
        <v>14</v>
      </c>
      <c r="D234" s="1" t="s">
        <v>22</v>
      </c>
      <c r="E234" s="1">
        <v>16</v>
      </c>
      <c r="F234" s="1">
        <v>1</v>
      </c>
      <c r="G234" s="80">
        <v>0.87601341384114717</v>
      </c>
      <c r="H234" s="80">
        <v>0.33066042612972973</v>
      </c>
      <c r="I234" s="80">
        <v>-0.52392463406307199</v>
      </c>
      <c r="J234" s="80">
        <v>0.10767905928822172</v>
      </c>
      <c r="K234" s="80">
        <v>-0.65401939784409102</v>
      </c>
      <c r="L234" s="80">
        <v>-0.4283604168497801</v>
      </c>
      <c r="M234" s="80">
        <v>0.46681566106171152</v>
      </c>
      <c r="N234" s="80">
        <v>9.4836501751643099E-2</v>
      </c>
      <c r="O234" s="1">
        <v>63</v>
      </c>
      <c r="P234" s="1">
        <v>61</v>
      </c>
      <c r="Q234" s="1">
        <v>3</v>
      </c>
      <c r="R234" s="1">
        <v>6</v>
      </c>
      <c r="S234" s="82">
        <f t="shared" si="9"/>
        <v>0.99978194225975237</v>
      </c>
      <c r="T234" s="82">
        <f t="shared" si="10"/>
        <v>0.9999708908201248</v>
      </c>
      <c r="U234" s="82">
        <f t="shared" si="11"/>
        <v>0.9999079079666674</v>
      </c>
    </row>
    <row r="235" spans="1:21" x14ac:dyDescent="0.25">
      <c r="A235" s="1">
        <v>234</v>
      </c>
      <c r="B235" s="1">
        <v>2022</v>
      </c>
      <c r="C235" s="79" t="s">
        <v>12</v>
      </c>
      <c r="D235" s="1" t="s">
        <v>20</v>
      </c>
      <c r="E235" s="1">
        <v>16</v>
      </c>
      <c r="F235" s="1">
        <v>0</v>
      </c>
      <c r="G235" s="80">
        <v>-7.7938769123346796E-2</v>
      </c>
      <c r="H235" s="80">
        <v>-5.7570173431325859E-2</v>
      </c>
      <c r="I235" s="80">
        <v>-5.951852613407195E-2</v>
      </c>
      <c r="J235" s="80">
        <v>-0.1762133697261021</v>
      </c>
      <c r="K235" s="80">
        <v>9.2592993698805387E-2</v>
      </c>
      <c r="L235" s="80">
        <v>-0.25366039314370703</v>
      </c>
      <c r="M235" s="80">
        <v>-9.6006038657730289E-2</v>
      </c>
      <c r="N235" s="80">
        <v>0.16108300647379076</v>
      </c>
      <c r="O235" s="1">
        <v>45</v>
      </c>
      <c r="P235" s="1">
        <v>62</v>
      </c>
      <c r="Q235" s="1">
        <v>8</v>
      </c>
      <c r="R235" s="1">
        <v>5</v>
      </c>
      <c r="S235" s="82">
        <f t="shared" si="9"/>
        <v>4.4523831843188907E-2</v>
      </c>
      <c r="T235" s="82">
        <f t="shared" si="10"/>
        <v>4.409840766324475E-2</v>
      </c>
      <c r="U235" s="82">
        <f t="shared" si="11"/>
        <v>4.4240215723226138E-2</v>
      </c>
    </row>
    <row r="236" spans="1:21" x14ac:dyDescent="0.25">
      <c r="A236" s="1">
        <v>235</v>
      </c>
      <c r="B236" s="1">
        <v>2022</v>
      </c>
      <c r="C236" s="79" t="s">
        <v>11</v>
      </c>
      <c r="D236" s="1" t="s">
        <v>8</v>
      </c>
      <c r="E236" s="1">
        <v>16</v>
      </c>
      <c r="F236" s="1">
        <v>1</v>
      </c>
      <c r="G236" s="80">
        <v>0.16128804270314853</v>
      </c>
      <c r="H236" s="80">
        <v>-4.7583399172382392E-2</v>
      </c>
      <c r="I236" s="80">
        <v>0.11935605350339801</v>
      </c>
      <c r="J236" s="80">
        <v>8.4292068233120035E-2</v>
      </c>
      <c r="K236" s="80">
        <v>9.6427216268935786E-2</v>
      </c>
      <c r="L236" s="80">
        <v>0.3124423736569627</v>
      </c>
      <c r="M236" s="80">
        <v>7.2568016559061435E-2</v>
      </c>
      <c r="N236" s="80">
        <v>-5.2794307754150276E-2</v>
      </c>
      <c r="O236" s="1">
        <v>70</v>
      </c>
      <c r="P236" s="1">
        <v>66</v>
      </c>
      <c r="Q236" s="1">
        <v>2</v>
      </c>
      <c r="R236" s="1">
        <v>7</v>
      </c>
      <c r="S236" s="82">
        <f t="shared" si="9"/>
        <v>0.7018401832889295</v>
      </c>
      <c r="T236" s="82">
        <f t="shared" si="10"/>
        <v>0.73926395047028548</v>
      </c>
      <c r="U236" s="82">
        <f t="shared" si="11"/>
        <v>0.72678936140983341</v>
      </c>
    </row>
    <row r="237" spans="1:21" x14ac:dyDescent="0.25">
      <c r="A237" s="1">
        <v>236</v>
      </c>
      <c r="B237" s="1">
        <v>2022</v>
      </c>
      <c r="C237" s="79" t="s">
        <v>10</v>
      </c>
      <c r="D237" s="1" t="s">
        <v>25</v>
      </c>
      <c r="E237" s="1">
        <v>16</v>
      </c>
      <c r="F237" s="1">
        <v>0</v>
      </c>
      <c r="G237" s="80">
        <v>0.10094208281999802</v>
      </c>
      <c r="H237" s="80">
        <v>-0.29924861656199103</v>
      </c>
      <c r="I237" s="80">
        <v>0.1166341871628068</v>
      </c>
      <c r="J237" s="80">
        <v>-0.20455511990705583</v>
      </c>
      <c r="K237" s="80">
        <v>0.23901065456307546</v>
      </c>
      <c r="L237" s="80">
        <v>-0.16628462138351791</v>
      </c>
      <c r="M237" s="80">
        <v>-0.20391600294433915</v>
      </c>
      <c r="N237" s="80">
        <v>9.8516004428708271E-3</v>
      </c>
      <c r="O237" s="1">
        <v>51</v>
      </c>
      <c r="P237" s="1">
        <v>77</v>
      </c>
      <c r="Q237" s="1">
        <v>11</v>
      </c>
      <c r="R237" s="1">
        <v>8</v>
      </c>
      <c r="S237" s="82">
        <f t="shared" si="9"/>
        <v>2.7418492623206746E-2</v>
      </c>
      <c r="T237" s="82">
        <f t="shared" si="10"/>
        <v>3.3725807777244226E-3</v>
      </c>
      <c r="U237" s="82">
        <f t="shared" si="11"/>
        <v>1.1387884726218531E-2</v>
      </c>
    </row>
    <row r="238" spans="1:21" x14ac:dyDescent="0.25">
      <c r="A238" s="1">
        <v>237</v>
      </c>
      <c r="B238" s="1">
        <v>2022</v>
      </c>
      <c r="C238" s="79" t="s">
        <v>7</v>
      </c>
      <c r="D238" s="1" t="s">
        <v>17</v>
      </c>
      <c r="E238" s="1">
        <v>16</v>
      </c>
      <c r="F238" s="1">
        <v>0</v>
      </c>
      <c r="G238" s="80">
        <v>-0.36455303040962678</v>
      </c>
      <c r="H238" s="80">
        <v>-0.56895315059782714</v>
      </c>
      <c r="I238" s="80">
        <v>5.7063763977692653E-2</v>
      </c>
      <c r="J238" s="80">
        <v>6.3513271167739749E-2</v>
      </c>
      <c r="K238" s="80">
        <v>0.35635616449253427</v>
      </c>
      <c r="L238" s="80">
        <v>-0.14920718845299702</v>
      </c>
      <c r="M238" s="80">
        <v>-0.53569889633976653</v>
      </c>
      <c r="N238" s="80">
        <v>-2.6771126016991522E-2</v>
      </c>
      <c r="O238" s="1">
        <v>56</v>
      </c>
      <c r="P238" s="1">
        <v>68</v>
      </c>
      <c r="Q238" s="1">
        <v>10</v>
      </c>
      <c r="R238" s="1">
        <v>4</v>
      </c>
      <c r="S238" s="82">
        <f t="shared" si="9"/>
        <v>1.9243618721989774E-3</v>
      </c>
      <c r="T238" s="82">
        <f t="shared" si="10"/>
        <v>9.0947122182948221E-4</v>
      </c>
      <c r="U238" s="82">
        <f t="shared" si="11"/>
        <v>1.2477681052859805E-3</v>
      </c>
    </row>
    <row r="239" spans="1:21" x14ac:dyDescent="0.25">
      <c r="A239" s="1">
        <v>238</v>
      </c>
      <c r="B239" s="1">
        <v>2022</v>
      </c>
      <c r="C239" s="79" t="s">
        <v>5</v>
      </c>
      <c r="D239" s="1" t="s">
        <v>13</v>
      </c>
      <c r="E239" s="1">
        <v>16</v>
      </c>
      <c r="F239" s="1">
        <v>1</v>
      </c>
      <c r="G239" s="80">
        <v>0.1864213618946054</v>
      </c>
      <c r="H239" s="80">
        <v>-0.18876685316072764</v>
      </c>
      <c r="I239" s="80">
        <v>-0.39507687924609175</v>
      </c>
      <c r="J239" s="80">
        <v>-8.899384144529339E-2</v>
      </c>
      <c r="K239" s="80">
        <v>-0.43260059355168751</v>
      </c>
      <c r="L239" s="80">
        <v>-0.34693394659552118</v>
      </c>
      <c r="M239" s="80">
        <v>-1.6277864684753465E-2</v>
      </c>
      <c r="N239" s="80">
        <v>1.8828475330505284E-2</v>
      </c>
      <c r="O239" s="1">
        <v>66</v>
      </c>
      <c r="P239" s="1">
        <v>52</v>
      </c>
      <c r="Q239" s="1">
        <v>3</v>
      </c>
      <c r="R239" s="1">
        <v>2</v>
      </c>
      <c r="S239" s="82">
        <f t="shared" si="9"/>
        <v>0.9760338975576216</v>
      </c>
      <c r="T239" s="82">
        <f t="shared" si="10"/>
        <v>0.97279173003212216</v>
      </c>
      <c r="U239" s="82">
        <f t="shared" si="11"/>
        <v>0.97387245254062194</v>
      </c>
    </row>
    <row r="240" spans="1:21" x14ac:dyDescent="0.25">
      <c r="A240" s="1">
        <v>239</v>
      </c>
      <c r="B240" s="1">
        <v>2022</v>
      </c>
      <c r="C240" s="79" t="s">
        <v>3</v>
      </c>
      <c r="D240" s="1" t="s">
        <v>0</v>
      </c>
      <c r="E240" s="1">
        <v>16</v>
      </c>
      <c r="F240" s="1">
        <v>1</v>
      </c>
      <c r="G240" s="80">
        <v>0.40524062162615937</v>
      </c>
      <c r="H240" s="80">
        <v>0.13315012263454257</v>
      </c>
      <c r="I240" s="80">
        <v>-0.19934762552654237</v>
      </c>
      <c r="J240" s="80">
        <v>6.004227714781691E-2</v>
      </c>
      <c r="K240" s="80">
        <v>0.12280670572552096</v>
      </c>
      <c r="L240" s="80">
        <v>-0.596733429498708</v>
      </c>
      <c r="M240" s="80">
        <v>0.20206225303059477</v>
      </c>
      <c r="N240" s="80">
        <v>-5.9654560253837564E-2</v>
      </c>
      <c r="O240" s="1">
        <v>51</v>
      </c>
      <c r="P240" s="1">
        <v>69</v>
      </c>
      <c r="Q240" s="1">
        <v>6</v>
      </c>
      <c r="R240" s="1">
        <v>7</v>
      </c>
      <c r="S240" s="82">
        <f t="shared" si="9"/>
        <v>0.97880228872261033</v>
      </c>
      <c r="T240" s="82">
        <f t="shared" si="10"/>
        <v>0.98165644055472201</v>
      </c>
      <c r="U240" s="82">
        <f t="shared" si="11"/>
        <v>0.98070505661068486</v>
      </c>
    </row>
    <row r="241" spans="1:21" x14ac:dyDescent="0.25">
      <c r="A241" s="1">
        <v>240</v>
      </c>
      <c r="B241" s="1">
        <v>2022</v>
      </c>
      <c r="C241" s="79" t="s">
        <v>1</v>
      </c>
      <c r="D241" s="1" t="s">
        <v>19</v>
      </c>
      <c r="E241" s="1">
        <v>16</v>
      </c>
      <c r="F241" s="1">
        <v>0</v>
      </c>
      <c r="G241" s="80">
        <v>-0.50079452873741692</v>
      </c>
      <c r="H241" s="80">
        <v>0.17256920813829346</v>
      </c>
      <c r="I241" s="80">
        <v>-0.17338170740921988</v>
      </c>
      <c r="J241" s="80">
        <v>-1.8470203945699905E-2</v>
      </c>
      <c r="K241" s="80">
        <v>4.6115880825895211E-2</v>
      </c>
      <c r="L241" s="80">
        <v>-0.40158146404544304</v>
      </c>
      <c r="M241" s="80">
        <v>-0.12521638059469209</v>
      </c>
      <c r="N241" s="80">
        <v>6.5971284350143058E-2</v>
      </c>
      <c r="O241" s="1">
        <v>58</v>
      </c>
      <c r="P241" s="1">
        <v>62</v>
      </c>
      <c r="Q241" s="1">
        <v>7</v>
      </c>
      <c r="R241" s="1">
        <v>6</v>
      </c>
      <c r="S241" s="82">
        <f t="shared" si="9"/>
        <v>0.10802412308211592</v>
      </c>
      <c r="T241" s="82">
        <f t="shared" si="10"/>
        <v>0.42983131871062663</v>
      </c>
      <c r="U241" s="82">
        <f t="shared" si="11"/>
        <v>0.32256225350112305</v>
      </c>
    </row>
    <row r="242" spans="1:21" x14ac:dyDescent="0.25">
      <c r="A242" s="1">
        <v>241</v>
      </c>
      <c r="B242" s="1">
        <v>2022</v>
      </c>
      <c r="C242" s="79" t="s">
        <v>30</v>
      </c>
      <c r="D242" s="1" t="s">
        <v>31</v>
      </c>
      <c r="E242" s="1">
        <v>17</v>
      </c>
      <c r="F242" s="1">
        <v>1</v>
      </c>
      <c r="G242" s="80">
        <v>0.2341942370323114</v>
      </c>
      <c r="H242" s="80">
        <v>2.6353129485326372E-2</v>
      </c>
      <c r="I242" s="80">
        <v>0.15599022260424961</v>
      </c>
      <c r="J242" s="80">
        <v>1.1935588407738828E-2</v>
      </c>
      <c r="K242" s="80">
        <v>0.25247191237582484</v>
      </c>
      <c r="L242" s="80">
        <v>0.12187009787004045</v>
      </c>
      <c r="M242" s="80">
        <v>8.6039310351766554E-2</v>
      </c>
      <c r="N242" s="80">
        <v>-0.12530976083924769</v>
      </c>
      <c r="O242" s="1">
        <v>60</v>
      </c>
      <c r="P242" s="1">
        <v>69</v>
      </c>
      <c r="Q242" s="1">
        <v>5</v>
      </c>
      <c r="R242" s="1">
        <v>9</v>
      </c>
      <c r="S242" s="82">
        <f t="shared" si="9"/>
        <v>0.63983049876951636</v>
      </c>
      <c r="T242" s="82">
        <f t="shared" si="10"/>
        <v>0.54249694092027156</v>
      </c>
      <c r="U242" s="82">
        <f t="shared" si="11"/>
        <v>0.57494146020335313</v>
      </c>
    </row>
    <row r="243" spans="1:21" x14ac:dyDescent="0.25">
      <c r="A243" s="1">
        <v>242</v>
      </c>
      <c r="B243" s="1">
        <v>2022</v>
      </c>
      <c r="C243" s="79" t="s">
        <v>29</v>
      </c>
      <c r="D243" s="1" t="s">
        <v>5</v>
      </c>
      <c r="E243" s="1">
        <v>17</v>
      </c>
      <c r="F243" s="1">
        <v>0</v>
      </c>
      <c r="G243" s="80">
        <v>0.3343312837312718</v>
      </c>
      <c r="H243" s="80">
        <v>-0.29269057808464377</v>
      </c>
      <c r="I243" s="80">
        <v>0.1251539794148481</v>
      </c>
      <c r="J243" s="80">
        <v>0.16178814136717642</v>
      </c>
      <c r="K243" s="80">
        <v>0.11983789598299413</v>
      </c>
      <c r="L243" s="80">
        <v>0.18640305608818211</v>
      </c>
      <c r="M243" s="80">
        <v>-6.5477695517985102E-2</v>
      </c>
      <c r="N243" s="80">
        <v>-1.6007287424946021E-2</v>
      </c>
      <c r="O243" s="1">
        <v>49</v>
      </c>
      <c r="P243" s="1">
        <v>68</v>
      </c>
      <c r="Q243" s="1">
        <v>5</v>
      </c>
      <c r="R243" s="1">
        <v>6</v>
      </c>
      <c r="S243" s="82">
        <f t="shared" si="9"/>
        <v>0.53313050327939748</v>
      </c>
      <c r="T243" s="82">
        <f t="shared" si="10"/>
        <v>0.15347115807626951</v>
      </c>
      <c r="U243" s="82">
        <f t="shared" si="11"/>
        <v>0.28002427314397882</v>
      </c>
    </row>
    <row r="244" spans="1:21" x14ac:dyDescent="0.25">
      <c r="A244" s="1">
        <v>243</v>
      </c>
      <c r="B244" s="1">
        <v>2022</v>
      </c>
      <c r="C244" s="79" t="s">
        <v>21</v>
      </c>
      <c r="D244" s="1" t="s">
        <v>26</v>
      </c>
      <c r="E244" s="1">
        <v>17</v>
      </c>
      <c r="F244" s="1">
        <v>1</v>
      </c>
      <c r="G244" s="80">
        <v>0.70603083526632793</v>
      </c>
      <c r="H244" s="80">
        <v>0.30510807097397491</v>
      </c>
      <c r="I244" s="80">
        <v>-0.50616845880898731</v>
      </c>
      <c r="J244" s="80">
        <v>-1.6642180273603174E-2</v>
      </c>
      <c r="K244" s="80">
        <v>-1.011019299464925</v>
      </c>
      <c r="L244" s="80">
        <v>0.23808353530863982</v>
      </c>
      <c r="M244" s="80">
        <v>0.39287906703048581</v>
      </c>
      <c r="N244" s="80">
        <v>4.5533067107205553E-2</v>
      </c>
      <c r="O244" s="1">
        <v>67</v>
      </c>
      <c r="P244" s="1">
        <v>50</v>
      </c>
      <c r="Q244" s="1">
        <v>6</v>
      </c>
      <c r="R244" s="1">
        <v>5</v>
      </c>
      <c r="S244" s="82">
        <f t="shared" si="9"/>
        <v>0.99726025503149274</v>
      </c>
      <c r="T244" s="82">
        <f t="shared" si="10"/>
        <v>0.99988725122866973</v>
      </c>
      <c r="U244" s="82">
        <f t="shared" si="11"/>
        <v>0.9990115858296108</v>
      </c>
    </row>
    <row r="245" spans="1:21" x14ac:dyDescent="0.25">
      <c r="A245" s="1">
        <v>244</v>
      </c>
      <c r="B245" s="1">
        <v>2022</v>
      </c>
      <c r="C245" s="79" t="s">
        <v>20</v>
      </c>
      <c r="D245" s="1" t="s">
        <v>11</v>
      </c>
      <c r="E245" s="1">
        <v>17</v>
      </c>
      <c r="F245" s="1">
        <v>1</v>
      </c>
      <c r="G245" s="80">
        <v>0.22123950028604727</v>
      </c>
      <c r="H245" s="80">
        <v>7.5109339194840849E-2</v>
      </c>
      <c r="I245" s="80">
        <v>-0.26107972927197465</v>
      </c>
      <c r="J245" s="80">
        <v>0.12539228178855982</v>
      </c>
      <c r="K245" s="80">
        <v>-0.1207961490573401</v>
      </c>
      <c r="L245" s="80">
        <v>-0.46026217026643795</v>
      </c>
      <c r="M245" s="80">
        <v>1.2911314976860253E-3</v>
      </c>
      <c r="N245" s="80">
        <v>-0.33904879620144845</v>
      </c>
      <c r="O245" s="1">
        <v>59</v>
      </c>
      <c r="P245" s="1">
        <v>57</v>
      </c>
      <c r="Q245" s="1">
        <v>4</v>
      </c>
      <c r="R245" s="1">
        <v>7</v>
      </c>
      <c r="S245" s="82">
        <f t="shared" si="9"/>
        <v>0.99801988470605141</v>
      </c>
      <c r="T245" s="82">
        <f t="shared" si="10"/>
        <v>0.99458266036429077</v>
      </c>
      <c r="U245" s="82">
        <f t="shared" si="11"/>
        <v>0.99572840181154432</v>
      </c>
    </row>
    <row r="246" spans="1:21" x14ac:dyDescent="0.25">
      <c r="A246" s="1">
        <v>245</v>
      </c>
      <c r="B246" s="1">
        <v>2022</v>
      </c>
      <c r="C246" s="79" t="s">
        <v>19</v>
      </c>
      <c r="D246" s="1" t="s">
        <v>17</v>
      </c>
      <c r="E246" s="1">
        <v>17</v>
      </c>
      <c r="F246" s="1">
        <v>0</v>
      </c>
      <c r="G246" s="80">
        <v>-0.46067376102159302</v>
      </c>
      <c r="H246" s="80">
        <v>-0.44566573856089658</v>
      </c>
      <c r="I246" s="80">
        <v>-8.66680023297281E-2</v>
      </c>
      <c r="J246" s="80">
        <v>3.2715436234317344E-2</v>
      </c>
      <c r="K246" s="80">
        <v>-0.26224332259168964</v>
      </c>
      <c r="L246" s="80">
        <v>0.22586092403725569</v>
      </c>
      <c r="M246" s="80">
        <v>-0.47551548544779676</v>
      </c>
      <c r="N246" s="80">
        <v>3.3833832648207905E-2</v>
      </c>
      <c r="O246" s="1">
        <v>67</v>
      </c>
      <c r="P246" s="1">
        <v>60</v>
      </c>
      <c r="Q246" s="1">
        <v>8</v>
      </c>
      <c r="R246" s="1">
        <v>2</v>
      </c>
      <c r="S246" s="82">
        <f t="shared" si="9"/>
        <v>2.0703437821215011E-2</v>
      </c>
      <c r="T246" s="82">
        <f t="shared" si="10"/>
        <v>9.1996986887155473E-3</v>
      </c>
      <c r="U246" s="82">
        <f t="shared" si="11"/>
        <v>1.3034278399548701E-2</v>
      </c>
    </row>
    <row r="247" spans="1:21" x14ac:dyDescent="0.25">
      <c r="A247" s="1">
        <v>246</v>
      </c>
      <c r="B247" s="1">
        <v>2022</v>
      </c>
      <c r="C247" s="79" t="s">
        <v>16</v>
      </c>
      <c r="D247" s="1" t="s">
        <v>22</v>
      </c>
      <c r="E247" s="1">
        <v>17</v>
      </c>
      <c r="F247" s="1">
        <v>1</v>
      </c>
      <c r="G247" s="80">
        <v>0.57949454442198434</v>
      </c>
      <c r="H247" s="80">
        <v>5.9034323422658921E-2</v>
      </c>
      <c r="I247" s="80">
        <v>-0.15458308857965944</v>
      </c>
      <c r="J247" s="80">
        <v>-8.0019206031153464E-2</v>
      </c>
      <c r="K247" s="80">
        <v>-8.3074317662837835E-2</v>
      </c>
      <c r="L247" s="80">
        <v>0.11025316099730573</v>
      </c>
      <c r="M247" s="80">
        <v>0.39231796379138967</v>
      </c>
      <c r="N247" s="80">
        <v>0.15144306246730965</v>
      </c>
      <c r="O247" s="1">
        <v>57</v>
      </c>
      <c r="P247" s="1">
        <v>66</v>
      </c>
      <c r="Q247" s="1">
        <v>5</v>
      </c>
      <c r="R247" s="1">
        <v>4</v>
      </c>
      <c r="S247" s="82">
        <f t="shared" si="9"/>
        <v>0.8785039050872131</v>
      </c>
      <c r="T247" s="82">
        <f t="shared" si="10"/>
        <v>0.97916008274772015</v>
      </c>
      <c r="U247" s="82">
        <f t="shared" si="11"/>
        <v>0.94560802352755113</v>
      </c>
    </row>
    <row r="248" spans="1:21" x14ac:dyDescent="0.25">
      <c r="A248" s="1">
        <v>247</v>
      </c>
      <c r="B248" s="1">
        <v>2022</v>
      </c>
      <c r="C248" s="79" t="s">
        <v>15</v>
      </c>
      <c r="D248" s="1" t="s">
        <v>14</v>
      </c>
      <c r="E248" s="1">
        <v>17</v>
      </c>
      <c r="F248" s="1">
        <v>1</v>
      </c>
      <c r="G248" s="80">
        <v>0.66290721015538612</v>
      </c>
      <c r="H248" s="80">
        <v>0.39196040283461048</v>
      </c>
      <c r="I248" s="80">
        <v>-6.6806787506855619E-2</v>
      </c>
      <c r="J248" s="80">
        <v>6.4471296244625304E-2</v>
      </c>
      <c r="K248" s="80">
        <v>-0.32596224665820933</v>
      </c>
      <c r="L248" s="80">
        <v>0.22542292167686814</v>
      </c>
      <c r="M248" s="80">
        <v>0.45913516103682733</v>
      </c>
      <c r="N248" s="80">
        <v>9.2737065648543053E-3</v>
      </c>
      <c r="O248" s="1">
        <v>62</v>
      </c>
      <c r="P248" s="1">
        <v>47</v>
      </c>
      <c r="Q248" s="1">
        <v>4</v>
      </c>
      <c r="R248" s="1">
        <v>5</v>
      </c>
      <c r="S248" s="82">
        <f t="shared" si="9"/>
        <v>0.99903172184664391</v>
      </c>
      <c r="T248" s="82">
        <f t="shared" si="10"/>
        <v>0.99786335296808648</v>
      </c>
      <c r="U248" s="82">
        <f t="shared" si="11"/>
        <v>0.99825280926093896</v>
      </c>
    </row>
    <row r="249" spans="1:21" x14ac:dyDescent="0.25">
      <c r="A249" s="1">
        <v>248</v>
      </c>
      <c r="B249" s="1">
        <v>2022</v>
      </c>
      <c r="C249" s="79" t="s">
        <v>13</v>
      </c>
      <c r="D249" s="1" t="s">
        <v>3</v>
      </c>
      <c r="E249" s="1">
        <v>17</v>
      </c>
      <c r="F249" s="1">
        <v>0</v>
      </c>
      <c r="G249" s="80">
        <v>0.49357199663010504</v>
      </c>
      <c r="H249" s="80">
        <v>7.6411826971880967E-2</v>
      </c>
      <c r="I249" s="80">
        <v>0.42810007695390073</v>
      </c>
      <c r="J249" s="80">
        <v>2.0225961678830173E-2</v>
      </c>
      <c r="K249" s="80">
        <v>0.49045825961721834</v>
      </c>
      <c r="L249" s="80">
        <v>0.46940098731898072</v>
      </c>
      <c r="M249" s="80">
        <v>0.26307570546314835</v>
      </c>
      <c r="N249" s="80">
        <v>-3.9341134588053564E-2</v>
      </c>
      <c r="O249" s="1">
        <v>66</v>
      </c>
      <c r="P249" s="1">
        <v>60</v>
      </c>
      <c r="Q249" s="1">
        <v>6</v>
      </c>
      <c r="R249" s="1">
        <v>10</v>
      </c>
      <c r="S249" s="82">
        <f t="shared" si="9"/>
        <v>0.48751429163199972</v>
      </c>
      <c r="T249" s="82">
        <f t="shared" si="10"/>
        <v>0.35920827960657353</v>
      </c>
      <c r="U249" s="82">
        <f t="shared" si="11"/>
        <v>0.40197695028171559</v>
      </c>
    </row>
    <row r="250" spans="1:21" x14ac:dyDescent="0.25">
      <c r="A250" s="1">
        <v>249</v>
      </c>
      <c r="B250" s="1">
        <v>2022</v>
      </c>
      <c r="C250" s="79" t="s">
        <v>10</v>
      </c>
      <c r="D250" s="1" t="s">
        <v>12</v>
      </c>
      <c r="E250" s="1">
        <v>17</v>
      </c>
      <c r="F250" s="1">
        <v>1</v>
      </c>
      <c r="G250" s="80">
        <v>8.4749285635902852E-2</v>
      </c>
      <c r="H250" s="80">
        <v>-0.24553372789419708</v>
      </c>
      <c r="I250" s="80">
        <v>-0.15312776662279667</v>
      </c>
      <c r="J250" s="80">
        <v>-4.1981343726782097E-2</v>
      </c>
      <c r="K250" s="80">
        <v>5.8667454076444026E-2</v>
      </c>
      <c r="L250" s="80">
        <v>-0.18780009417429724</v>
      </c>
      <c r="M250" s="80">
        <v>-5.0149845943565967E-2</v>
      </c>
      <c r="N250" s="80">
        <v>3.5449546946192255E-2</v>
      </c>
      <c r="O250" s="1">
        <v>55</v>
      </c>
      <c r="P250" s="1">
        <v>69</v>
      </c>
      <c r="Q250" s="1">
        <v>6</v>
      </c>
      <c r="R250" s="1">
        <v>9</v>
      </c>
      <c r="S250" s="82">
        <f t="shared" si="9"/>
        <v>0.39816526130954405</v>
      </c>
      <c r="T250" s="82">
        <f t="shared" si="10"/>
        <v>0.64095104049026141</v>
      </c>
      <c r="U250" s="82">
        <f t="shared" si="11"/>
        <v>0.56002244743002227</v>
      </c>
    </row>
    <row r="251" spans="1:21" x14ac:dyDescent="0.25">
      <c r="A251" s="1">
        <v>250</v>
      </c>
      <c r="B251" s="1">
        <v>2022</v>
      </c>
      <c r="C251" s="79" t="s">
        <v>8</v>
      </c>
      <c r="D251" s="1" t="s">
        <v>18</v>
      </c>
      <c r="E251" s="1">
        <v>17</v>
      </c>
      <c r="F251" s="1">
        <v>1</v>
      </c>
      <c r="G251" s="80">
        <v>0.69203477559769677</v>
      </c>
      <c r="H251" s="80">
        <v>0.22589487422018487</v>
      </c>
      <c r="I251" s="80">
        <v>-0.35416946023478496</v>
      </c>
      <c r="J251" s="80">
        <v>5.8655987983974242E-3</v>
      </c>
      <c r="K251" s="80">
        <v>-0.42863692113772217</v>
      </c>
      <c r="L251" s="80">
        <v>-0.21472309443417614</v>
      </c>
      <c r="M251" s="80">
        <v>0.37333670721639922</v>
      </c>
      <c r="N251" s="80">
        <v>-7.9550458130406371E-2</v>
      </c>
      <c r="O251" s="1">
        <v>61</v>
      </c>
      <c r="P251" s="1">
        <v>56</v>
      </c>
      <c r="Q251" s="1">
        <v>3</v>
      </c>
      <c r="R251" s="1">
        <v>7</v>
      </c>
      <c r="S251" s="82">
        <f t="shared" si="9"/>
        <v>0.99969596298272589</v>
      </c>
      <c r="T251" s="82">
        <f t="shared" si="10"/>
        <v>0.9997788835125978</v>
      </c>
      <c r="U251" s="82">
        <f t="shared" si="11"/>
        <v>0.99975124333597387</v>
      </c>
    </row>
    <row r="252" spans="1:21" x14ac:dyDescent="0.25">
      <c r="A252" s="1">
        <v>251</v>
      </c>
      <c r="B252" s="1">
        <v>2022</v>
      </c>
      <c r="C252" s="79" t="s">
        <v>6</v>
      </c>
      <c r="D252" s="1" t="s">
        <v>9</v>
      </c>
      <c r="E252" s="1">
        <v>17</v>
      </c>
      <c r="F252" s="1">
        <v>0</v>
      </c>
      <c r="G252" s="80">
        <v>-0.25890952273727896</v>
      </c>
      <c r="H252" s="80">
        <v>-0.12544827136840708</v>
      </c>
      <c r="I252" s="80">
        <v>-8.1645830219063742E-2</v>
      </c>
      <c r="J252" s="80">
        <v>3.1583182101549222E-2</v>
      </c>
      <c r="K252" s="80">
        <v>-0.18584592984756554</v>
      </c>
      <c r="L252" s="80">
        <v>2.9382976865173278E-2</v>
      </c>
      <c r="M252" s="80">
        <v>-0.21357585845839588</v>
      </c>
      <c r="N252" s="80">
        <v>0.13890475424068482</v>
      </c>
      <c r="O252" s="1">
        <v>53</v>
      </c>
      <c r="P252" s="1">
        <v>64</v>
      </c>
      <c r="Q252" s="1">
        <v>8</v>
      </c>
      <c r="R252" s="1">
        <v>3</v>
      </c>
      <c r="S252" s="82">
        <f t="shared" si="9"/>
        <v>7.0646433903145095E-2</v>
      </c>
      <c r="T252" s="82">
        <f t="shared" si="10"/>
        <v>4.3380155745498132E-2</v>
      </c>
      <c r="U252" s="82">
        <f t="shared" si="11"/>
        <v>5.2468915131380446E-2</v>
      </c>
    </row>
    <row r="253" spans="1:21" x14ac:dyDescent="0.25">
      <c r="A253" s="1">
        <v>252</v>
      </c>
      <c r="B253" s="1">
        <v>2022</v>
      </c>
      <c r="C253" s="79" t="s">
        <v>4</v>
      </c>
      <c r="D253" s="1" t="s">
        <v>7</v>
      </c>
      <c r="E253" s="1">
        <v>17</v>
      </c>
      <c r="F253" s="1">
        <v>1</v>
      </c>
      <c r="G253" s="80">
        <v>5.9922030415683787E-2</v>
      </c>
      <c r="H253" s="80">
        <v>-6.3315427589301823E-2</v>
      </c>
      <c r="I253" s="80">
        <v>-0.36242594282322482</v>
      </c>
      <c r="J253" s="80">
        <v>-1.5250326005731485E-2</v>
      </c>
      <c r="K253" s="80">
        <v>-0.5129011818051914</v>
      </c>
      <c r="L253" s="80">
        <v>-0.13074590278132117</v>
      </c>
      <c r="M253" s="80">
        <v>-3.2929822297659415E-2</v>
      </c>
      <c r="N253" s="80">
        <v>-2.4238987833950167E-3</v>
      </c>
      <c r="O253" s="1">
        <v>71</v>
      </c>
      <c r="P253" s="1">
        <v>67</v>
      </c>
      <c r="Q253" s="1">
        <v>5</v>
      </c>
      <c r="R253" s="1">
        <v>2</v>
      </c>
      <c r="S253" s="82">
        <f t="shared" si="9"/>
        <v>0.95158798067557726</v>
      </c>
      <c r="T253" s="82">
        <f t="shared" si="10"/>
        <v>0.94378371920394355</v>
      </c>
      <c r="U253" s="82">
        <f t="shared" si="11"/>
        <v>0.94638513969448812</v>
      </c>
    </row>
    <row r="254" spans="1:21" x14ac:dyDescent="0.25">
      <c r="A254" s="1">
        <v>253</v>
      </c>
      <c r="B254" s="1">
        <v>2022</v>
      </c>
      <c r="C254" s="79" t="s">
        <v>2</v>
      </c>
      <c r="D254" s="1" t="s">
        <v>27</v>
      </c>
      <c r="E254" s="1">
        <v>17</v>
      </c>
      <c r="F254" s="1">
        <v>1</v>
      </c>
      <c r="G254" s="80">
        <v>0.65915564863310461</v>
      </c>
      <c r="H254" s="80">
        <v>-9.9378294030796774E-2</v>
      </c>
      <c r="I254" s="80">
        <v>0.16904452923579164</v>
      </c>
      <c r="J254" s="80">
        <v>-0.15994448884367679</v>
      </c>
      <c r="K254" s="80">
        <v>0.71521384100044605</v>
      </c>
      <c r="L254" s="80">
        <v>-0.33434295562506955</v>
      </c>
      <c r="M254" s="80">
        <v>0.23220422553432726</v>
      </c>
      <c r="N254" s="80">
        <v>8.4268432451161834E-2</v>
      </c>
      <c r="O254" s="1">
        <v>73</v>
      </c>
      <c r="P254" s="1">
        <v>59</v>
      </c>
      <c r="Q254" s="1">
        <v>8</v>
      </c>
      <c r="R254" s="1">
        <v>9</v>
      </c>
      <c r="S254" s="82">
        <f t="shared" si="9"/>
        <v>0.45246217711637349</v>
      </c>
      <c r="T254" s="82">
        <f t="shared" si="10"/>
        <v>0.53294551182089067</v>
      </c>
      <c r="U254" s="82">
        <f t="shared" si="11"/>
        <v>0.50611773358605161</v>
      </c>
    </row>
    <row r="255" spans="1:21" x14ac:dyDescent="0.25">
      <c r="A255" s="1">
        <v>254</v>
      </c>
      <c r="B255" s="1">
        <v>2022</v>
      </c>
      <c r="C255" s="79" t="s">
        <v>1</v>
      </c>
      <c r="D255" s="1" t="s">
        <v>23</v>
      </c>
      <c r="E255" s="1">
        <v>17</v>
      </c>
      <c r="F255" s="1">
        <v>0</v>
      </c>
      <c r="G255" s="80">
        <v>-0.10658114501373829</v>
      </c>
      <c r="H255" s="80">
        <v>-0.23381716414427947</v>
      </c>
      <c r="I255" s="80">
        <v>0.1080586412182953</v>
      </c>
      <c r="J255" s="80">
        <v>1.7676939121449183E-2</v>
      </c>
      <c r="K255" s="80">
        <v>0.50071759519797476</v>
      </c>
      <c r="L255" s="80">
        <v>-0.33105998082212279</v>
      </c>
      <c r="M255" s="80">
        <v>-0.29810147858520936</v>
      </c>
      <c r="N255" s="80">
        <v>4.6474703961909926E-2</v>
      </c>
      <c r="O255" s="1">
        <v>65</v>
      </c>
      <c r="P255" s="1">
        <v>74</v>
      </c>
      <c r="Q255" s="1">
        <v>10</v>
      </c>
      <c r="R255" s="1">
        <v>5</v>
      </c>
      <c r="S255" s="82">
        <f t="shared" si="9"/>
        <v>1.2169222934336676E-2</v>
      </c>
      <c r="T255" s="82">
        <f t="shared" si="10"/>
        <v>4.4800152263998957E-3</v>
      </c>
      <c r="U255" s="82">
        <f t="shared" si="11"/>
        <v>7.0430844623788234E-3</v>
      </c>
    </row>
    <row r="256" spans="1:21" x14ac:dyDescent="0.25">
      <c r="A256" s="1">
        <v>255</v>
      </c>
      <c r="B256" s="1">
        <v>2022</v>
      </c>
      <c r="C256" s="79" t="s">
        <v>0</v>
      </c>
      <c r="D256" s="1" t="s">
        <v>24</v>
      </c>
      <c r="E256" s="1">
        <v>17</v>
      </c>
      <c r="F256" s="1">
        <v>0</v>
      </c>
      <c r="G256" s="80">
        <v>-0.33952561059556075</v>
      </c>
      <c r="H256" s="80">
        <v>-0.21550828436149566</v>
      </c>
      <c r="I256" s="80">
        <v>0.22904615730811553</v>
      </c>
      <c r="J256" s="80">
        <v>3.7954118486240418E-2</v>
      </c>
      <c r="K256" s="80">
        <v>0.46606647248489697</v>
      </c>
      <c r="L256" s="80">
        <v>0.1378399549417971</v>
      </c>
      <c r="M256" s="80">
        <v>-0.40903092591032852</v>
      </c>
      <c r="N256" s="80">
        <v>8.293950360696295E-2</v>
      </c>
      <c r="O256" s="1">
        <v>68</v>
      </c>
      <c r="P256" s="1">
        <v>50</v>
      </c>
      <c r="Q256" s="1">
        <v>5</v>
      </c>
      <c r="R256" s="1">
        <v>6</v>
      </c>
      <c r="S256" s="82">
        <f t="shared" si="9"/>
        <v>6.3386526616033062E-3</v>
      </c>
      <c r="T256" s="82">
        <f t="shared" si="10"/>
        <v>2.9480868011281802E-3</v>
      </c>
      <c r="U256" s="82">
        <f t="shared" si="11"/>
        <v>4.0782754212865561E-3</v>
      </c>
    </row>
    <row r="257" spans="1:21" x14ac:dyDescent="0.25">
      <c r="A257" s="1">
        <v>256</v>
      </c>
      <c r="B257" s="1">
        <v>2022</v>
      </c>
      <c r="C257" s="79" t="s">
        <v>30</v>
      </c>
      <c r="D257" s="1" t="s">
        <v>2</v>
      </c>
      <c r="E257" s="1">
        <v>18</v>
      </c>
      <c r="F257" s="1">
        <v>1</v>
      </c>
      <c r="G257" s="80">
        <v>0.12431656752828321</v>
      </c>
      <c r="H257" s="80">
        <v>0.15721288291243071</v>
      </c>
      <c r="I257" s="80">
        <v>-0.13349816861155928</v>
      </c>
      <c r="J257" s="80">
        <v>4.6138321305916066E-2</v>
      </c>
      <c r="K257" s="80">
        <v>-4.7264673921853455E-2</v>
      </c>
      <c r="L257" s="80">
        <v>-6.9363443310197739E-2</v>
      </c>
      <c r="M257" s="80">
        <v>0.10426027285893018</v>
      </c>
      <c r="N257" s="80">
        <v>8.1356370287859581E-2</v>
      </c>
      <c r="O257" s="1">
        <v>67</v>
      </c>
      <c r="P257" s="1">
        <v>54</v>
      </c>
      <c r="Q257" s="1">
        <v>3</v>
      </c>
      <c r="R257" s="1">
        <v>3</v>
      </c>
      <c r="S257" s="82">
        <f t="shared" si="9"/>
        <v>0.86592034137094342</v>
      </c>
      <c r="T257" s="82">
        <f t="shared" si="10"/>
        <v>0.93228399629556191</v>
      </c>
      <c r="U257" s="82">
        <f t="shared" si="11"/>
        <v>0.91016277798735568</v>
      </c>
    </row>
    <row r="258" spans="1:21" x14ac:dyDescent="0.25">
      <c r="A258" s="1">
        <v>257</v>
      </c>
      <c r="B258" s="1">
        <v>2022</v>
      </c>
      <c r="C258" s="79" t="s">
        <v>28</v>
      </c>
      <c r="D258" s="1" t="s">
        <v>10</v>
      </c>
      <c r="E258" s="1">
        <v>18</v>
      </c>
      <c r="F258" s="1">
        <v>1</v>
      </c>
      <c r="G258" s="80">
        <v>0.4694860708003642</v>
      </c>
      <c r="H258" s="80">
        <v>-1.6055239236936809E-2</v>
      </c>
      <c r="I258" s="80">
        <v>-8.9165728774129524E-2</v>
      </c>
      <c r="J258" s="80">
        <v>0.39826399701719351</v>
      </c>
      <c r="K258" s="80">
        <v>4.5536853850382544E-2</v>
      </c>
      <c r="L258" s="80">
        <v>-0.12397242438395333</v>
      </c>
      <c r="M258" s="80">
        <v>0.21569035799324293</v>
      </c>
      <c r="N258" s="80">
        <v>-0.40895453036544671</v>
      </c>
      <c r="O258" s="1">
        <v>55</v>
      </c>
      <c r="P258" s="1">
        <v>63</v>
      </c>
      <c r="Q258" s="1">
        <v>4</v>
      </c>
      <c r="R258" s="1">
        <v>2</v>
      </c>
      <c r="S258" s="82">
        <f t="shared" ref="S258:S285" si="12">1/(1+EXP(-1*(5.6206*MAX(-1,MIN(1,(G258-K258)))+2.9454*MAX(-1,MIN(1,(H258-L258)))+4.7586*(J258-N258)-0.1598*(Q258-R258)+0.0334*(O258-P258)-0.033)))</f>
        <v>0.99732769587734416</v>
      </c>
      <c r="T258" s="82">
        <f t="shared" ref="T258:T285" si="13">1/(1+EXP(-1*(-9.9887*MAX(-1,MIN(1,(I258-M258)))+4.5256*(J258-N258)-0.1627*(Q258-R258)+0.0368*(O258-P258)-0.0716)))</f>
        <v>0.99754424967248867</v>
      </c>
      <c r="U258" s="82">
        <f t="shared" ref="U258:U285" si="14">AVERAGE(T258,T258,S258)</f>
        <v>0.99747206507410713</v>
      </c>
    </row>
    <row r="259" spans="1:21" x14ac:dyDescent="0.25">
      <c r="A259" s="1">
        <v>258</v>
      </c>
      <c r="B259" s="1">
        <v>2022</v>
      </c>
      <c r="C259" s="79" t="s">
        <v>26</v>
      </c>
      <c r="D259" s="1" t="s">
        <v>11</v>
      </c>
      <c r="E259" s="1">
        <v>18</v>
      </c>
      <c r="F259" s="1">
        <v>0</v>
      </c>
      <c r="G259" s="80">
        <v>5.2829288211807456E-2</v>
      </c>
      <c r="H259" s="80">
        <v>0.2782590941832771</v>
      </c>
      <c r="I259" s="80">
        <v>0.30401182979065222</v>
      </c>
      <c r="J259" s="80">
        <v>-3.3444420721918553E-3</v>
      </c>
      <c r="K259" s="80">
        <v>0.94068414886356821</v>
      </c>
      <c r="L259" s="80">
        <v>-5.2989194497111543E-2</v>
      </c>
      <c r="M259" s="80">
        <v>2.6575734109891454E-2</v>
      </c>
      <c r="N259" s="80">
        <v>8.0482260910119133E-2</v>
      </c>
      <c r="O259" s="1">
        <v>48</v>
      </c>
      <c r="P259" s="1">
        <v>71</v>
      </c>
      <c r="Q259" s="1">
        <v>3</v>
      </c>
      <c r="R259" s="1">
        <v>9</v>
      </c>
      <c r="S259" s="82">
        <f t="shared" si="12"/>
        <v>1.3981831155111044E-2</v>
      </c>
      <c r="T259" s="82">
        <f t="shared" si="13"/>
        <v>4.3422168298363546E-2</v>
      </c>
      <c r="U259" s="82">
        <f t="shared" si="14"/>
        <v>3.3608722583946045E-2</v>
      </c>
    </row>
    <row r="260" spans="1:21" x14ac:dyDescent="0.25">
      <c r="A260" s="1">
        <v>259</v>
      </c>
      <c r="B260" s="1">
        <v>2022</v>
      </c>
      <c r="C260" s="79" t="s">
        <v>25</v>
      </c>
      <c r="D260" s="1" t="s">
        <v>29</v>
      </c>
      <c r="E260" s="1">
        <v>18</v>
      </c>
      <c r="F260" s="1">
        <v>1</v>
      </c>
      <c r="G260" s="80">
        <v>-9.8894619967835717E-2</v>
      </c>
      <c r="H260" s="80">
        <v>-0.18201728777476026</v>
      </c>
      <c r="I260" s="80">
        <v>-0.36903541336037804</v>
      </c>
      <c r="J260" s="80">
        <v>0.1060612499841985</v>
      </c>
      <c r="K260" s="80">
        <v>-0.31664380727084995</v>
      </c>
      <c r="L260" s="80">
        <v>-4.6526689333735965E-2</v>
      </c>
      <c r="M260" s="80">
        <v>-0.14600478013230225</v>
      </c>
      <c r="N260" s="80">
        <v>5.3451126509008066E-2</v>
      </c>
      <c r="O260" s="1">
        <v>64</v>
      </c>
      <c r="P260" s="1">
        <v>73</v>
      </c>
      <c r="Q260" s="1">
        <v>4</v>
      </c>
      <c r="R260" s="1">
        <v>6</v>
      </c>
      <c r="S260" s="82">
        <f t="shared" si="12"/>
        <v>0.74291170336202206</v>
      </c>
      <c r="T260" s="82">
        <f t="shared" si="13"/>
        <v>0.91594449865722827</v>
      </c>
      <c r="U260" s="82">
        <f t="shared" si="14"/>
        <v>0.85826690022549279</v>
      </c>
    </row>
    <row r="261" spans="1:21" x14ac:dyDescent="0.25">
      <c r="A261" s="1">
        <v>260</v>
      </c>
      <c r="B261" s="1">
        <v>2022</v>
      </c>
      <c r="C261" s="79" t="s">
        <v>22</v>
      </c>
      <c r="D261" s="1" t="s">
        <v>15</v>
      </c>
      <c r="E261" s="1">
        <v>18</v>
      </c>
      <c r="F261" s="1">
        <v>1</v>
      </c>
      <c r="G261" s="80">
        <v>0.24104035754515774</v>
      </c>
      <c r="H261" s="80">
        <v>0.40109564034277884</v>
      </c>
      <c r="I261" s="80">
        <v>5.482473051240902E-2</v>
      </c>
      <c r="J261" s="80">
        <v>-8.6567634169780347E-2</v>
      </c>
      <c r="K261" s="80">
        <v>0.4280854049709884</v>
      </c>
      <c r="L261" s="80">
        <v>-0.49073003397904974</v>
      </c>
      <c r="M261" s="80">
        <v>0.27793007862577057</v>
      </c>
      <c r="N261" s="80">
        <v>0.16763484341836221</v>
      </c>
      <c r="O261" s="1">
        <v>62</v>
      </c>
      <c r="P261" s="1">
        <v>66</v>
      </c>
      <c r="Q261" s="1">
        <v>3</v>
      </c>
      <c r="R261" s="1">
        <v>6</v>
      </c>
      <c r="S261" s="82">
        <f t="shared" si="12"/>
        <v>0.66343286746634478</v>
      </c>
      <c r="T261" s="82">
        <f t="shared" si="13"/>
        <v>0.79370647128700245</v>
      </c>
      <c r="U261" s="82">
        <f t="shared" si="14"/>
        <v>0.75028193668011645</v>
      </c>
    </row>
    <row r="262" spans="1:21" x14ac:dyDescent="0.25">
      <c r="A262" s="1">
        <v>261</v>
      </c>
      <c r="B262" s="1">
        <v>2022</v>
      </c>
      <c r="C262" s="79" t="s">
        <v>20</v>
      </c>
      <c r="D262" s="1" t="s">
        <v>21</v>
      </c>
      <c r="E262" s="1">
        <v>18</v>
      </c>
      <c r="F262" s="1">
        <v>0</v>
      </c>
      <c r="G262" s="80">
        <v>0.20935671109230106</v>
      </c>
      <c r="H262" s="80">
        <v>-0.14427907320197</v>
      </c>
      <c r="I262" s="80">
        <v>0.14215658932287423</v>
      </c>
      <c r="J262" s="80">
        <v>2.8509302234509981E-2</v>
      </c>
      <c r="K262" s="80">
        <v>0.15571261987953172</v>
      </c>
      <c r="L262" s="80">
        <v>0.21642172102073487</v>
      </c>
      <c r="M262" s="80">
        <v>5.6734885866050987E-3</v>
      </c>
      <c r="N262" s="80">
        <v>-4.6099346867918375E-2</v>
      </c>
      <c r="O262" s="1">
        <v>57</v>
      </c>
      <c r="P262" s="1">
        <v>59</v>
      </c>
      <c r="Q262" s="1">
        <v>6</v>
      </c>
      <c r="R262" s="1">
        <v>6</v>
      </c>
      <c r="S262" s="82">
        <f t="shared" si="12"/>
        <v>0.37621066942130044</v>
      </c>
      <c r="T262" s="82">
        <f t="shared" si="13"/>
        <v>0.23670321172131495</v>
      </c>
      <c r="U262" s="82">
        <f t="shared" si="14"/>
        <v>0.28320569762131015</v>
      </c>
    </row>
    <row r="263" spans="1:21" x14ac:dyDescent="0.25">
      <c r="A263" s="1">
        <v>262</v>
      </c>
      <c r="B263" s="1">
        <v>2022</v>
      </c>
      <c r="C263" s="79" t="s">
        <v>18</v>
      </c>
      <c r="D263" s="1" t="s">
        <v>19</v>
      </c>
      <c r="E263" s="1">
        <v>18</v>
      </c>
      <c r="F263" s="1">
        <v>0</v>
      </c>
      <c r="G263" s="80">
        <v>-0.21509467917538766</v>
      </c>
      <c r="H263" s="80">
        <v>0.24005906825334414</v>
      </c>
      <c r="I263" s="80">
        <v>-5.7345059926345261E-2</v>
      </c>
      <c r="J263" s="80">
        <v>-4.8884333111930314E-2</v>
      </c>
      <c r="K263" s="80">
        <v>0.24354190929621453</v>
      </c>
      <c r="L263" s="80">
        <v>-0.47660305309803913</v>
      </c>
      <c r="M263" s="80">
        <v>-4.7628271797673295E-2</v>
      </c>
      <c r="N263" s="80">
        <v>0.12624714331979364</v>
      </c>
      <c r="O263" s="1">
        <v>70</v>
      </c>
      <c r="P263" s="1">
        <v>64</v>
      </c>
      <c r="Q263" s="1">
        <v>2</v>
      </c>
      <c r="R263" s="1">
        <v>7</v>
      </c>
      <c r="S263" s="82">
        <f t="shared" si="12"/>
        <v>0.41728303863368532</v>
      </c>
      <c r="T263" s="82">
        <f t="shared" si="13"/>
        <v>0.56640122294163964</v>
      </c>
      <c r="U263" s="82">
        <f t="shared" si="14"/>
        <v>0.51669516150565487</v>
      </c>
    </row>
    <row r="264" spans="1:21" x14ac:dyDescent="0.25">
      <c r="A264" s="1">
        <v>263</v>
      </c>
      <c r="B264" s="1">
        <v>2022</v>
      </c>
      <c r="C264" s="79" t="s">
        <v>17</v>
      </c>
      <c r="D264" s="1" t="s">
        <v>1</v>
      </c>
      <c r="E264" s="1">
        <v>18</v>
      </c>
      <c r="F264" s="1">
        <v>1</v>
      </c>
      <c r="G264" s="80">
        <v>0.34419102137526758</v>
      </c>
      <c r="H264" s="80">
        <v>-0.42021734478604783</v>
      </c>
      <c r="I264" s="80">
        <v>-0.11851255478373733</v>
      </c>
      <c r="J264" s="80">
        <v>0.15297620971505504</v>
      </c>
      <c r="K264" s="80">
        <v>8.097248371638105E-2</v>
      </c>
      <c r="L264" s="80">
        <v>-0.26617057936492755</v>
      </c>
      <c r="M264" s="80">
        <v>7.7745167893126285E-2</v>
      </c>
      <c r="N264" s="80">
        <v>-3.0856718973279059E-3</v>
      </c>
      <c r="O264" s="1">
        <v>45</v>
      </c>
      <c r="P264" s="1">
        <v>72</v>
      </c>
      <c r="Q264" s="1">
        <v>4</v>
      </c>
      <c r="R264" s="1">
        <v>7</v>
      </c>
      <c r="S264" s="82">
        <f t="shared" si="12"/>
        <v>0.78800685331608256</v>
      </c>
      <c r="T264" s="82">
        <f t="shared" si="13"/>
        <v>0.88988168783281618</v>
      </c>
      <c r="U264" s="82">
        <f t="shared" si="14"/>
        <v>0.85592340966057157</v>
      </c>
    </row>
    <row r="265" spans="1:21" x14ac:dyDescent="0.25">
      <c r="A265" s="1">
        <v>264</v>
      </c>
      <c r="B265" s="1">
        <v>2022</v>
      </c>
      <c r="C265" s="79" t="s">
        <v>13</v>
      </c>
      <c r="D265" s="1" t="s">
        <v>16</v>
      </c>
      <c r="E265" s="1">
        <v>18</v>
      </c>
      <c r="F265" s="1">
        <v>0</v>
      </c>
      <c r="G265" s="80">
        <v>-0.30933074128671312</v>
      </c>
      <c r="H265" s="80">
        <v>-0.41698582964260084</v>
      </c>
      <c r="I265" s="80">
        <v>0.13209920372117584</v>
      </c>
      <c r="J265" s="80">
        <v>4.7028969535079776E-2</v>
      </c>
      <c r="K265" s="80">
        <v>-2.5109949248408047E-2</v>
      </c>
      <c r="L265" s="80">
        <v>0.46118946739502487</v>
      </c>
      <c r="M265" s="80">
        <v>-0.34449274933990331</v>
      </c>
      <c r="N265" s="80">
        <v>7.9711958188981649E-2</v>
      </c>
      <c r="O265" s="1">
        <v>67</v>
      </c>
      <c r="P265" s="1">
        <v>54</v>
      </c>
      <c r="Q265" s="1">
        <v>8</v>
      </c>
      <c r="R265" s="1">
        <v>5</v>
      </c>
      <c r="S265" s="82">
        <f t="shared" si="12"/>
        <v>1.1917077441668103E-2</v>
      </c>
      <c r="T265" s="82">
        <f t="shared" si="13"/>
        <v>6.7613783282444101E-3</v>
      </c>
      <c r="U265" s="82">
        <f t="shared" si="14"/>
        <v>8.4799446993856411E-3</v>
      </c>
    </row>
    <row r="266" spans="1:21" x14ac:dyDescent="0.25">
      <c r="A266" s="1">
        <v>265</v>
      </c>
      <c r="B266" s="1">
        <v>2022</v>
      </c>
      <c r="C266" s="79" t="s">
        <v>12</v>
      </c>
      <c r="D266" s="1" t="s">
        <v>7</v>
      </c>
      <c r="E266" s="1">
        <v>18</v>
      </c>
      <c r="F266" s="1">
        <v>1</v>
      </c>
      <c r="G266" s="80">
        <v>-0.16837336591248342</v>
      </c>
      <c r="H266" s="80">
        <v>5.2016065561455112E-2</v>
      </c>
      <c r="I266" s="80">
        <v>-0.40405942970012271</v>
      </c>
      <c r="J266" s="80">
        <v>4.5305540712489954E-2</v>
      </c>
      <c r="K266" s="80">
        <v>3.9720828192727368E-2</v>
      </c>
      <c r="L266" s="80">
        <v>-0.98454648571124215</v>
      </c>
      <c r="M266" s="80">
        <v>-7.4212580436258474E-2</v>
      </c>
      <c r="N266" s="80">
        <v>7.6119993128789837E-2</v>
      </c>
      <c r="O266" s="1">
        <v>64</v>
      </c>
      <c r="P266" s="1">
        <v>53</v>
      </c>
      <c r="Q266" s="1">
        <v>5</v>
      </c>
      <c r="R266" s="1">
        <v>7</v>
      </c>
      <c r="S266" s="82">
        <f t="shared" si="12"/>
        <v>0.90747205953995391</v>
      </c>
      <c r="T266" s="82">
        <f t="shared" si="13"/>
        <v>0.97841398733733165</v>
      </c>
      <c r="U266" s="82">
        <f t="shared" si="14"/>
        <v>0.95476667807153903</v>
      </c>
    </row>
    <row r="267" spans="1:21" x14ac:dyDescent="0.25">
      <c r="A267" s="1">
        <v>266</v>
      </c>
      <c r="B267" s="1">
        <v>2022</v>
      </c>
      <c r="C267" s="79" t="s">
        <v>9</v>
      </c>
      <c r="D267" s="1" t="s">
        <v>27</v>
      </c>
      <c r="E267" s="1">
        <v>18</v>
      </c>
      <c r="F267" s="1">
        <v>0</v>
      </c>
      <c r="G267" s="80">
        <v>2.4579445668361671E-3</v>
      </c>
      <c r="H267" s="80">
        <v>-0.11961264928421407</v>
      </c>
      <c r="I267" s="80">
        <v>-0.39475958975849801</v>
      </c>
      <c r="J267" s="80">
        <v>-0.11033909435749183</v>
      </c>
      <c r="K267" s="80">
        <v>-0.70760781120010552</v>
      </c>
      <c r="L267" s="80">
        <v>-0.24072653771775618</v>
      </c>
      <c r="M267" s="80">
        <v>-9.3046579754671149E-2</v>
      </c>
      <c r="N267" s="80">
        <v>1.413452612736996E-2</v>
      </c>
      <c r="O267" s="1">
        <v>58</v>
      </c>
      <c r="P267" s="1">
        <v>58</v>
      </c>
      <c r="Q267" s="1">
        <v>3</v>
      </c>
      <c r="R267" s="1">
        <v>3</v>
      </c>
      <c r="S267" s="82">
        <f t="shared" si="12"/>
        <v>0.97639489858394668</v>
      </c>
      <c r="T267" s="82">
        <f t="shared" si="13"/>
        <v>0.91519657337209115</v>
      </c>
      <c r="U267" s="82">
        <f t="shared" si="14"/>
        <v>0.93559601510937629</v>
      </c>
    </row>
    <row r="268" spans="1:21" x14ac:dyDescent="0.25">
      <c r="A268" s="1">
        <v>267</v>
      </c>
      <c r="B268" s="1">
        <v>2022</v>
      </c>
      <c r="C268" s="79" t="s">
        <v>6</v>
      </c>
      <c r="D268" s="1" t="s">
        <v>8</v>
      </c>
      <c r="E268" s="1">
        <v>18</v>
      </c>
      <c r="F268" s="1">
        <v>1</v>
      </c>
      <c r="G268" s="80">
        <v>-0.16578147175732227</v>
      </c>
      <c r="H268" s="80">
        <v>0.35617033120962049</v>
      </c>
      <c r="I268" s="80">
        <v>-0.2077856251080259</v>
      </c>
      <c r="J268" s="80">
        <v>0.1203948268798571</v>
      </c>
      <c r="K268" s="80">
        <v>-0.10134183293022396</v>
      </c>
      <c r="L268" s="80">
        <v>-3.3439727075441003E-2</v>
      </c>
      <c r="M268" s="80">
        <v>1.5581318564667882E-2</v>
      </c>
      <c r="N268" s="80">
        <v>2.8546432671961827E-2</v>
      </c>
      <c r="O268" s="1">
        <v>68</v>
      </c>
      <c r="P268" s="1">
        <v>63</v>
      </c>
      <c r="Q268" s="1">
        <v>5</v>
      </c>
      <c r="R268" s="1">
        <v>8</v>
      </c>
      <c r="S268" s="82">
        <f t="shared" si="12"/>
        <v>0.86245570736983668</v>
      </c>
      <c r="T268" s="82">
        <f t="shared" si="13"/>
        <v>0.96257649239590137</v>
      </c>
      <c r="U268" s="82">
        <f t="shared" si="14"/>
        <v>0.92920289738721318</v>
      </c>
    </row>
    <row r="269" spans="1:21" x14ac:dyDescent="0.25">
      <c r="A269" s="1">
        <v>268</v>
      </c>
      <c r="B269" s="1">
        <v>2022</v>
      </c>
      <c r="C269" s="79" t="s">
        <v>5</v>
      </c>
      <c r="D269" s="1" t="s">
        <v>24</v>
      </c>
      <c r="E269" s="1">
        <v>18</v>
      </c>
      <c r="F269" s="1">
        <v>1</v>
      </c>
      <c r="G269" s="80">
        <v>0.29944724107159526</v>
      </c>
      <c r="H269" s="80">
        <v>-5.8803396052660876E-2</v>
      </c>
      <c r="I269" s="80">
        <v>-0.20498343298935753</v>
      </c>
      <c r="J269" s="80">
        <v>9.1665832736764055E-2</v>
      </c>
      <c r="K269" s="80">
        <v>-4.0946311622372479E-2</v>
      </c>
      <c r="L269" s="80">
        <v>0.11494255615927761</v>
      </c>
      <c r="M269" s="80">
        <v>5.0381859001510439E-2</v>
      </c>
      <c r="N269" s="80">
        <v>-5.1266009603681655E-3</v>
      </c>
      <c r="O269" s="1">
        <v>67</v>
      </c>
      <c r="P269" s="1">
        <v>57</v>
      </c>
      <c r="Q269" s="1">
        <v>4</v>
      </c>
      <c r="R269" s="1">
        <v>10</v>
      </c>
      <c r="S269" s="82">
        <f t="shared" si="12"/>
        <v>0.95778554304450836</v>
      </c>
      <c r="T269" s="82">
        <f t="shared" si="13"/>
        <v>0.98609372364654557</v>
      </c>
      <c r="U269" s="82">
        <f t="shared" si="14"/>
        <v>0.97665766344586658</v>
      </c>
    </row>
    <row r="270" spans="1:21" x14ac:dyDescent="0.25">
      <c r="A270" s="1">
        <v>269</v>
      </c>
      <c r="B270" s="1">
        <v>2022</v>
      </c>
      <c r="C270" s="79" t="s">
        <v>4</v>
      </c>
      <c r="D270" s="1" t="s">
        <v>14</v>
      </c>
      <c r="E270" s="1">
        <v>18</v>
      </c>
      <c r="F270" s="1">
        <v>1</v>
      </c>
      <c r="G270" s="80">
        <v>6.799628102603264E-2</v>
      </c>
      <c r="H270" s="80">
        <v>-0.1887852114287</v>
      </c>
      <c r="I270" s="80">
        <v>-0.15679662836830294</v>
      </c>
      <c r="J270" s="80">
        <v>3.771289365799757E-2</v>
      </c>
      <c r="K270" s="80">
        <v>-0.37695856708512793</v>
      </c>
      <c r="L270" s="80">
        <v>9.7770142234724786E-2</v>
      </c>
      <c r="M270" s="80">
        <v>-9.7720467593995899E-2</v>
      </c>
      <c r="N270" s="80">
        <v>5.6020659649982036E-3</v>
      </c>
      <c r="O270" s="1">
        <v>69</v>
      </c>
      <c r="P270" s="1">
        <v>58</v>
      </c>
      <c r="Q270" s="1">
        <v>4</v>
      </c>
      <c r="R270" s="1">
        <v>3</v>
      </c>
      <c r="S270" s="82">
        <f t="shared" si="12"/>
        <v>0.87913833812145814</v>
      </c>
      <c r="T270" s="82">
        <f t="shared" si="13"/>
        <v>0.71216347942909441</v>
      </c>
      <c r="U270" s="82">
        <f t="shared" si="14"/>
        <v>0.76782176565988236</v>
      </c>
    </row>
    <row r="271" spans="1:21" x14ac:dyDescent="0.25">
      <c r="A271" s="1">
        <v>270</v>
      </c>
      <c r="B271" s="1">
        <v>2022</v>
      </c>
      <c r="C271" s="79" t="s">
        <v>3</v>
      </c>
      <c r="D271" s="1" t="s">
        <v>31</v>
      </c>
      <c r="E271" s="1">
        <v>18</v>
      </c>
      <c r="F271" s="1">
        <v>1</v>
      </c>
      <c r="G271" s="80">
        <v>0.61147133161154021</v>
      </c>
      <c r="H271" s="80">
        <v>-5.4787270668283407E-2</v>
      </c>
      <c r="I271" s="80">
        <v>-0.36931146911948337</v>
      </c>
      <c r="J271" s="80">
        <v>7.5779434939457754E-2</v>
      </c>
      <c r="K271" s="80">
        <v>-0.42290006574321864</v>
      </c>
      <c r="L271" s="80">
        <v>-0.22716333064665203</v>
      </c>
      <c r="M271" s="80">
        <v>0.18479905589038292</v>
      </c>
      <c r="N271" s="80">
        <v>-2.5383003755374368E-2</v>
      </c>
      <c r="O271" s="1">
        <v>61</v>
      </c>
      <c r="P271" s="1">
        <v>49</v>
      </c>
      <c r="Q271" s="1">
        <v>2</v>
      </c>
      <c r="R271" s="1">
        <v>8</v>
      </c>
      <c r="S271" s="82">
        <f t="shared" si="12"/>
        <v>0.9996426037643712</v>
      </c>
      <c r="T271" s="82">
        <f t="shared" si="13"/>
        <v>0.9993506340356697</v>
      </c>
      <c r="U271" s="82">
        <f t="shared" si="14"/>
        <v>0.99944795727857016</v>
      </c>
    </row>
    <row r="272" spans="1:21" x14ac:dyDescent="0.25">
      <c r="A272" s="1">
        <v>271</v>
      </c>
      <c r="B272" s="1">
        <v>2022</v>
      </c>
      <c r="C272" s="79" t="s">
        <v>0</v>
      </c>
      <c r="D272" s="1" t="s">
        <v>23</v>
      </c>
      <c r="E272" s="1">
        <v>18</v>
      </c>
      <c r="F272" s="1">
        <v>1</v>
      </c>
      <c r="G272" s="80">
        <v>4.2527603942336449E-2</v>
      </c>
      <c r="H272" s="80">
        <v>-0.39451765024901275</v>
      </c>
      <c r="I272" s="80">
        <v>-0.59485971300296936</v>
      </c>
      <c r="J272" s="80">
        <v>-7.6472279576812505E-2</v>
      </c>
      <c r="K272" s="80">
        <v>-0.57791900730982282</v>
      </c>
      <c r="L272" s="80">
        <v>-0.65971964790821758</v>
      </c>
      <c r="M272" s="80">
        <v>-0.22162688840987091</v>
      </c>
      <c r="N272" s="80">
        <v>-0.18133355444208091</v>
      </c>
      <c r="O272" s="1">
        <v>62</v>
      </c>
      <c r="P272" s="1">
        <v>65</v>
      </c>
      <c r="Q272" s="1">
        <v>3</v>
      </c>
      <c r="R272" s="1">
        <v>6</v>
      </c>
      <c r="S272" s="82">
        <f t="shared" si="12"/>
        <v>0.99402157080076081</v>
      </c>
      <c r="T272" s="82">
        <f t="shared" si="13"/>
        <v>0.98910795635142112</v>
      </c>
      <c r="U272" s="82">
        <f t="shared" si="14"/>
        <v>0.99074582783453435</v>
      </c>
    </row>
    <row r="273" spans="1:21" x14ac:dyDescent="0.25">
      <c r="A273">
        <v>272</v>
      </c>
      <c r="B273" s="58">
        <v>2022</v>
      </c>
      <c r="C273" s="90" t="s">
        <v>3</v>
      </c>
      <c r="D273" t="s">
        <v>4</v>
      </c>
      <c r="E273">
        <v>19</v>
      </c>
      <c r="F273">
        <v>1</v>
      </c>
      <c r="G273" s="39">
        <v>1.0940562212883658</v>
      </c>
      <c r="H273" s="39">
        <v>-7.4498534158090685E-2</v>
      </c>
      <c r="I273" s="39">
        <v>-2.1629476897224862E-2</v>
      </c>
      <c r="J273" s="39">
        <v>7.5448022226606265E-2</v>
      </c>
      <c r="K273" s="39">
        <v>0.14289278308767098</v>
      </c>
      <c r="L273" s="39">
        <v>-0.1306422971929827</v>
      </c>
      <c r="M273" s="39">
        <v>0.38164912245146065</v>
      </c>
      <c r="N273" s="39">
        <v>5.6674586218786238E-2</v>
      </c>
      <c r="O273">
        <v>63</v>
      </c>
      <c r="P273">
        <v>63</v>
      </c>
      <c r="Q273">
        <v>3</v>
      </c>
      <c r="R273">
        <v>6</v>
      </c>
      <c r="S273" s="91">
        <f t="shared" si="12"/>
        <v>0.99764112859113563</v>
      </c>
      <c r="T273" s="91">
        <f t="shared" si="13"/>
        <v>0.98933103578614157</v>
      </c>
      <c r="U273" s="91">
        <f t="shared" si="14"/>
        <v>0.99210106672113962</v>
      </c>
    </row>
    <row r="274" spans="1:21" x14ac:dyDescent="0.25">
      <c r="A274">
        <v>273</v>
      </c>
      <c r="B274" s="58">
        <v>2022</v>
      </c>
      <c r="C274" s="90" t="s">
        <v>17</v>
      </c>
      <c r="D274" t="s">
        <v>15</v>
      </c>
      <c r="E274">
        <v>19</v>
      </c>
      <c r="F274">
        <v>1</v>
      </c>
      <c r="G274" s="39">
        <v>-3.4013614827550588E-2</v>
      </c>
      <c r="H274" s="39">
        <v>0.13876244371757296</v>
      </c>
      <c r="I274" s="39">
        <v>6.1136717849352457E-2</v>
      </c>
      <c r="J274" s="39">
        <v>6.092108090255792E-2</v>
      </c>
      <c r="K274" s="39">
        <v>0.20075109846009437</v>
      </c>
      <c r="L274" s="39">
        <v>-0.10358390869872229</v>
      </c>
      <c r="M274" s="39">
        <v>-9.1544737578062987E-2</v>
      </c>
      <c r="N274" s="39">
        <v>-8.0659570911543715E-2</v>
      </c>
      <c r="O274">
        <v>70</v>
      </c>
      <c r="P274">
        <v>68</v>
      </c>
      <c r="Q274">
        <v>4</v>
      </c>
      <c r="R274">
        <v>9</v>
      </c>
      <c r="S274" s="91">
        <f t="shared" si="12"/>
        <v>0.71111676935342671</v>
      </c>
      <c r="T274" s="91">
        <f t="shared" si="13"/>
        <v>0.48279383273346627</v>
      </c>
      <c r="U274" s="91">
        <f t="shared" si="14"/>
        <v>0.55890147827345305</v>
      </c>
    </row>
    <row r="275" spans="1:21" x14ac:dyDescent="0.25">
      <c r="A275">
        <v>274</v>
      </c>
      <c r="B275" s="58">
        <v>2022</v>
      </c>
      <c r="C275" s="90" t="s">
        <v>28</v>
      </c>
      <c r="D275" t="s">
        <v>12</v>
      </c>
      <c r="E275">
        <v>19</v>
      </c>
      <c r="F275">
        <v>1</v>
      </c>
      <c r="G275" s="39">
        <v>8.629549127762727E-2</v>
      </c>
      <c r="H275" s="39">
        <v>0.1464262232244728</v>
      </c>
      <c r="I275" s="39">
        <v>-0.46053934200067537</v>
      </c>
      <c r="J275" s="39">
        <v>-3.8171711154417233E-2</v>
      </c>
      <c r="K275" s="39">
        <v>-0.39663111925748562</v>
      </c>
      <c r="L275" s="39">
        <v>-0.43087405283141988</v>
      </c>
      <c r="M275" s="39">
        <v>7.1766240619769869E-2</v>
      </c>
      <c r="N275" s="39">
        <v>0.2302218027245059</v>
      </c>
      <c r="O275">
        <v>71</v>
      </c>
      <c r="P275">
        <v>69</v>
      </c>
      <c r="Q275">
        <v>3</v>
      </c>
      <c r="R275">
        <v>9</v>
      </c>
      <c r="S275" s="91">
        <f t="shared" si="12"/>
        <v>0.98417386934599227</v>
      </c>
      <c r="T275" s="91">
        <f t="shared" si="13"/>
        <v>0.99382221835950169</v>
      </c>
      <c r="U275" s="91">
        <f t="shared" si="14"/>
        <v>0.9906061020216651</v>
      </c>
    </row>
    <row r="276" spans="1:21" x14ac:dyDescent="0.25">
      <c r="A276">
        <v>275</v>
      </c>
      <c r="B276" s="58">
        <v>2022</v>
      </c>
      <c r="C276" s="90" t="s">
        <v>11</v>
      </c>
      <c r="D276" t="s">
        <v>8</v>
      </c>
      <c r="E276">
        <v>19</v>
      </c>
      <c r="F276">
        <v>0</v>
      </c>
      <c r="G276" s="39">
        <v>0.31440455021665553</v>
      </c>
      <c r="H276" s="39">
        <v>4.5263578418722077E-2</v>
      </c>
      <c r="I276" s="39">
        <v>0.38688035392290809</v>
      </c>
      <c r="J276" s="39">
        <v>2.2538925255218716E-2</v>
      </c>
      <c r="K276" s="39">
        <v>0.57163489513890031</v>
      </c>
      <c r="L276" s="39">
        <v>0.20209681441628674</v>
      </c>
      <c r="M276" s="39">
        <v>0.19362248140270977</v>
      </c>
      <c r="N276" s="39">
        <v>1.8029527728556132E-2</v>
      </c>
      <c r="O276">
        <v>56</v>
      </c>
      <c r="P276">
        <v>64</v>
      </c>
      <c r="Q276">
        <v>5</v>
      </c>
      <c r="R276">
        <v>6</v>
      </c>
      <c r="S276" s="91">
        <f t="shared" si="12"/>
        <v>0.11643135938458717</v>
      </c>
      <c r="T276" s="91">
        <f t="shared" si="13"/>
        <v>0.10781206938804948</v>
      </c>
      <c r="U276" s="91">
        <f t="shared" si="14"/>
        <v>0.11068516605356205</v>
      </c>
    </row>
    <row r="277" spans="1:21" x14ac:dyDescent="0.25">
      <c r="A277">
        <v>276</v>
      </c>
      <c r="B277" s="58">
        <v>2022</v>
      </c>
      <c r="C277" s="90" t="s">
        <v>25</v>
      </c>
      <c r="D277" t="s">
        <v>29</v>
      </c>
      <c r="E277">
        <v>19</v>
      </c>
      <c r="F277">
        <v>1</v>
      </c>
      <c r="G277" s="39">
        <v>7.5583826275923693E-2</v>
      </c>
      <c r="H277" s="39">
        <v>-5.173069846712592E-2</v>
      </c>
      <c r="I277" s="39">
        <v>-6.5561708399544671E-2</v>
      </c>
      <c r="J277" s="39">
        <v>-5.753411140756081E-2</v>
      </c>
      <c r="K277" s="39">
        <v>0.12879619667594097</v>
      </c>
      <c r="L277" s="39">
        <v>-0.17338641941662214</v>
      </c>
      <c r="M277" s="39">
        <v>-6.8521619345620873E-4</v>
      </c>
      <c r="N277" s="39">
        <v>8.2521823894382021E-2</v>
      </c>
      <c r="O277">
        <v>53</v>
      </c>
      <c r="P277">
        <v>66</v>
      </c>
      <c r="Q277">
        <v>7</v>
      </c>
      <c r="R277">
        <v>5</v>
      </c>
      <c r="S277" s="91">
        <f t="shared" si="12"/>
        <v>0.19876503226757131</v>
      </c>
      <c r="T277" s="91">
        <f t="shared" si="13"/>
        <v>0.29708758064488594</v>
      </c>
      <c r="U277" s="91">
        <f t="shared" si="14"/>
        <v>0.26431339785244773</v>
      </c>
    </row>
    <row r="278" spans="1:21" x14ac:dyDescent="0.25">
      <c r="A278">
        <v>277</v>
      </c>
      <c r="B278" s="58">
        <v>2022</v>
      </c>
      <c r="C278" s="90" t="s">
        <v>2</v>
      </c>
      <c r="D278" t="s">
        <v>23</v>
      </c>
      <c r="E278">
        <v>19</v>
      </c>
      <c r="F278">
        <v>0</v>
      </c>
      <c r="G278" s="39">
        <v>-0.17678693214816521</v>
      </c>
      <c r="H278" s="39">
        <v>-0.36563983601116784</v>
      </c>
      <c r="I278" s="39">
        <v>0.28916860953690698</v>
      </c>
      <c r="J278" s="39">
        <v>-2.7298900629682137E-2</v>
      </c>
      <c r="K278" s="39">
        <v>0.87640759390000589</v>
      </c>
      <c r="L278" s="39">
        <v>-0.18739379733630632</v>
      </c>
      <c r="M278" s="39">
        <v>-0.35282715219694138</v>
      </c>
      <c r="N278" s="39">
        <v>-3.1708341158018787E-2</v>
      </c>
      <c r="O278">
        <v>80</v>
      </c>
      <c r="P278">
        <v>67</v>
      </c>
      <c r="Q278">
        <v>4</v>
      </c>
      <c r="R278">
        <v>2</v>
      </c>
      <c r="S278" s="91">
        <f t="shared" si="12"/>
        <v>2.3687457713844639E-3</v>
      </c>
      <c r="T278" s="91">
        <f t="shared" si="13"/>
        <v>1.8122943500427909E-3</v>
      </c>
      <c r="U278" s="91">
        <f t="shared" si="14"/>
        <v>1.9977781571566817E-3</v>
      </c>
    </row>
    <row r="279" spans="1:21" x14ac:dyDescent="0.25">
      <c r="A279">
        <v>278</v>
      </c>
      <c r="B279" s="58">
        <v>2022</v>
      </c>
      <c r="C279" s="90" t="s">
        <v>16</v>
      </c>
      <c r="D279" t="s">
        <v>17</v>
      </c>
      <c r="E279">
        <v>20</v>
      </c>
      <c r="F279">
        <v>1</v>
      </c>
      <c r="G279" s="39">
        <v>0.47727425508295801</v>
      </c>
      <c r="H279" s="39">
        <v>4.7406221725562615E-2</v>
      </c>
      <c r="I279" s="39">
        <v>-9.6491301118891554E-4</v>
      </c>
      <c r="J279" s="39">
        <v>3.6054487329361007E-2</v>
      </c>
      <c r="K279" s="39">
        <v>8.9416713296279912E-2</v>
      </c>
      <c r="L279" s="39">
        <v>0.54031565289975803</v>
      </c>
      <c r="M279" s="39">
        <v>0.26092309642111955</v>
      </c>
      <c r="N279" s="39">
        <v>0.20512328800506249</v>
      </c>
      <c r="O279">
        <v>65</v>
      </c>
      <c r="P279">
        <v>59</v>
      </c>
      <c r="Q279">
        <v>5</v>
      </c>
      <c r="R279">
        <v>6</v>
      </c>
      <c r="S279" s="91">
        <f t="shared" si="12"/>
        <v>0.56238468634932759</v>
      </c>
      <c r="T279" s="91">
        <f t="shared" si="13"/>
        <v>0.896848021285229</v>
      </c>
      <c r="U279" s="91">
        <f t="shared" si="14"/>
        <v>0.78536024297326179</v>
      </c>
    </row>
    <row r="280" spans="1:21" x14ac:dyDescent="0.25">
      <c r="A280">
        <v>279</v>
      </c>
      <c r="B280" s="58">
        <v>2022</v>
      </c>
      <c r="C280" s="90" t="s">
        <v>6</v>
      </c>
      <c r="D280" t="s">
        <v>8</v>
      </c>
      <c r="E280">
        <v>20</v>
      </c>
      <c r="F280">
        <v>1</v>
      </c>
      <c r="G280" s="39">
        <v>0.28931281179098034</v>
      </c>
      <c r="H280" s="39">
        <v>0.31857238043575375</v>
      </c>
      <c r="I280" s="39">
        <v>-0.34430826022881683</v>
      </c>
      <c r="J280" s="39">
        <v>8.1152025265691652E-2</v>
      </c>
      <c r="K280" s="39">
        <v>-0.59791528423998186</v>
      </c>
      <c r="L280" s="39">
        <v>6.8615454241807053E-2</v>
      </c>
      <c r="M280" s="39">
        <v>0.26024292425673484</v>
      </c>
      <c r="N280" s="39">
        <v>1.4783510146594478E-2</v>
      </c>
      <c r="O280">
        <v>68</v>
      </c>
      <c r="P280">
        <v>52</v>
      </c>
      <c r="Q280">
        <v>5</v>
      </c>
      <c r="R280">
        <v>1</v>
      </c>
      <c r="S280" s="91">
        <f t="shared" si="12"/>
        <v>0.99727075852303049</v>
      </c>
      <c r="T280" s="91">
        <f t="shared" si="13"/>
        <v>0.99798564082049424</v>
      </c>
      <c r="U280" s="91">
        <f t="shared" si="14"/>
        <v>0.99774734672133969</v>
      </c>
    </row>
    <row r="281" spans="1:21" x14ac:dyDescent="0.25">
      <c r="A281">
        <v>280</v>
      </c>
      <c r="B281" s="58">
        <v>2022</v>
      </c>
      <c r="C281" s="90" t="s">
        <v>28</v>
      </c>
      <c r="D281" t="s">
        <v>25</v>
      </c>
      <c r="E281">
        <v>20</v>
      </c>
      <c r="F281">
        <v>0</v>
      </c>
      <c r="G281" s="39">
        <v>-8.3440805019354511E-2</v>
      </c>
      <c r="H281" s="39">
        <v>-2.5853152738310101E-2</v>
      </c>
      <c r="I281" s="39">
        <v>0.34914347898478387</v>
      </c>
      <c r="J281" s="39">
        <v>2.5367287092355861E-2</v>
      </c>
      <c r="K281" s="39">
        <v>0.72647545561180882</v>
      </c>
      <c r="L281" s="39">
        <v>4.9575268939740243E-2</v>
      </c>
      <c r="M281" s="39">
        <v>-8.631179761400036E-2</v>
      </c>
      <c r="N281" s="39">
        <v>4.0716999191792169E-2</v>
      </c>
      <c r="O281">
        <v>62</v>
      </c>
      <c r="P281">
        <v>68</v>
      </c>
      <c r="Q281">
        <v>11</v>
      </c>
      <c r="R281">
        <v>2</v>
      </c>
      <c r="S281" s="91">
        <f t="shared" si="12"/>
        <v>1.4729333844538991E-3</v>
      </c>
      <c r="T281" s="91">
        <f t="shared" si="13"/>
        <v>2.074830605598365E-3</v>
      </c>
      <c r="U281" s="91">
        <f t="shared" si="14"/>
        <v>1.8741981985502098E-3</v>
      </c>
    </row>
    <row r="282" spans="1:21" x14ac:dyDescent="0.25">
      <c r="A282">
        <v>281</v>
      </c>
      <c r="B282" s="58">
        <v>2022</v>
      </c>
      <c r="C282" s="90" t="s">
        <v>3</v>
      </c>
      <c r="D282" t="s">
        <v>23</v>
      </c>
      <c r="E282">
        <v>20</v>
      </c>
      <c r="F282">
        <v>1</v>
      </c>
      <c r="G282" s="39">
        <v>0.28910510711736354</v>
      </c>
      <c r="H282" s="39">
        <v>-4.6538409041777751E-2</v>
      </c>
      <c r="I282" s="39">
        <v>-0.18005401359262121</v>
      </c>
      <c r="J282" s="39">
        <v>7.1555586029451751E-2</v>
      </c>
      <c r="K282" s="39">
        <v>-0.12525626824140687</v>
      </c>
      <c r="L282" s="39">
        <v>-0.215918078963827</v>
      </c>
      <c r="M282" s="39">
        <v>6.5037284217567465E-2</v>
      </c>
      <c r="N282" s="39">
        <v>6.1350506293960515E-2</v>
      </c>
      <c r="O282">
        <v>63</v>
      </c>
      <c r="P282">
        <v>60</v>
      </c>
      <c r="Q282">
        <v>4</v>
      </c>
      <c r="R282">
        <v>7</v>
      </c>
      <c r="S282" s="91">
        <f t="shared" si="12"/>
        <v>0.96841603776765584</v>
      </c>
      <c r="T282" s="91">
        <f t="shared" si="13"/>
        <v>0.95352395614753216</v>
      </c>
      <c r="U282" s="91">
        <f t="shared" si="14"/>
        <v>0.95848798335424001</v>
      </c>
    </row>
    <row r="283" spans="1:21" x14ac:dyDescent="0.25">
      <c r="A283">
        <v>282</v>
      </c>
      <c r="B283" s="58">
        <v>2022</v>
      </c>
      <c r="C283" s="90" t="s">
        <v>6</v>
      </c>
      <c r="D283" s="58" t="s">
        <v>3</v>
      </c>
      <c r="E283">
        <v>21</v>
      </c>
      <c r="F283">
        <v>1</v>
      </c>
      <c r="G283" s="39">
        <v>9.2645559070468106E-2</v>
      </c>
      <c r="H283" s="39">
        <v>4.8011622487108561E-4</v>
      </c>
      <c r="I283" s="39">
        <v>-0.34051295109811563</v>
      </c>
      <c r="J283" s="39">
        <v>-6.9718216026534389E-3</v>
      </c>
      <c r="K283" s="39">
        <v>-0.28839454314801677</v>
      </c>
      <c r="L283" s="39">
        <v>-0.36370147453359281</v>
      </c>
      <c r="M283" s="39">
        <v>2.1325327442989206E-3</v>
      </c>
      <c r="N283" s="39">
        <v>8.2915915635657089E-2</v>
      </c>
      <c r="O283">
        <v>68</v>
      </c>
      <c r="P283">
        <v>45</v>
      </c>
      <c r="Q283">
        <v>6</v>
      </c>
      <c r="R283" s="58">
        <v>13</v>
      </c>
      <c r="S283" s="91">
        <f t="shared" si="12"/>
        <v>0.9904384196336552</v>
      </c>
      <c r="T283" s="91">
        <f t="shared" si="13"/>
        <v>0.99282168928139947</v>
      </c>
      <c r="U283" s="91">
        <f t="shared" si="14"/>
        <v>0.99202726606548464</v>
      </c>
    </row>
    <row r="284" spans="1:21" x14ac:dyDescent="0.25">
      <c r="A284">
        <v>283</v>
      </c>
      <c r="B284" s="58">
        <v>2022</v>
      </c>
      <c r="C284" s="90" t="s">
        <v>16</v>
      </c>
      <c r="D284" s="58" t="s">
        <v>25</v>
      </c>
      <c r="E284">
        <v>21</v>
      </c>
      <c r="F284">
        <v>1</v>
      </c>
      <c r="G284" s="39">
        <v>0.28698834343706386</v>
      </c>
      <c r="H284" s="39">
        <v>-0.48353971407045543</v>
      </c>
      <c r="I284" s="39">
        <v>-4.3749781617353364E-2</v>
      </c>
      <c r="J284" s="39">
        <v>0.1683627932130824</v>
      </c>
      <c r="K284" s="39">
        <v>-3.8157056106069495E-2</v>
      </c>
      <c r="L284" s="39">
        <v>4.0715879314275505E-2</v>
      </c>
      <c r="M284" s="39">
        <v>2.8688233692735911E-2</v>
      </c>
      <c r="N284" s="39">
        <v>-1.5772039800576624E-2</v>
      </c>
      <c r="O284">
        <v>66</v>
      </c>
      <c r="P284">
        <v>63</v>
      </c>
      <c r="Q284">
        <v>5</v>
      </c>
      <c r="R284">
        <v>9</v>
      </c>
      <c r="S284" s="91">
        <f t="shared" si="12"/>
        <v>0.86599404865113083</v>
      </c>
      <c r="T284" s="91">
        <f t="shared" si="13"/>
        <v>0.90434666499387961</v>
      </c>
      <c r="U284" s="91">
        <f t="shared" si="14"/>
        <v>0.89156245954629665</v>
      </c>
    </row>
    <row r="285" spans="1:21" x14ac:dyDescent="0.25">
      <c r="A285">
        <v>284</v>
      </c>
      <c r="B285" s="58">
        <v>2022</v>
      </c>
      <c r="C285" s="90" t="s">
        <v>6</v>
      </c>
      <c r="D285" s="58" t="s">
        <v>16</v>
      </c>
      <c r="E285">
        <v>22</v>
      </c>
      <c r="F285">
        <v>0</v>
      </c>
      <c r="G285" s="39">
        <v>0.39545504817360205</v>
      </c>
      <c r="H285" s="39">
        <v>-0.11331738910236705</v>
      </c>
      <c r="I285" s="39">
        <v>0.47157049294780679</v>
      </c>
      <c r="J285" s="39">
        <v>-7.9454398389802658E-2</v>
      </c>
      <c r="K285" s="39">
        <v>0.81398488774826894</v>
      </c>
      <c r="L285" s="39">
        <v>0.1709593294555696</v>
      </c>
      <c r="M285" s="39">
        <v>9.8775674455781226E-2</v>
      </c>
      <c r="N285" s="39">
        <v>2.4309741536096018E-2</v>
      </c>
      <c r="O285">
        <v>72</v>
      </c>
      <c r="P285">
        <v>51</v>
      </c>
      <c r="Q285">
        <v>6</v>
      </c>
      <c r="R285">
        <v>4</v>
      </c>
      <c r="S285" s="91">
        <f t="shared" si="12"/>
        <v>3.4400784120577822E-2</v>
      </c>
      <c r="T285" s="91">
        <f t="shared" si="13"/>
        <v>2.1509200819585805E-2</v>
      </c>
      <c r="U285" s="91">
        <f t="shared" si="14"/>
        <v>2.5806395253249809E-2</v>
      </c>
    </row>
  </sheetData>
  <autoFilter ref="A1:R272" xr:uid="{FA7C6681-25A8-4400-AB0C-859F7D2BF83B}">
    <sortState xmlns:xlrd2="http://schemas.microsoft.com/office/spreadsheetml/2017/richdata2" ref="A2:R272">
      <sortCondition ref="A233:A272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D7D3-3262-43F8-902C-B2BDFBCC72C2}">
  <dimension ref="A1:S67"/>
  <sheetViews>
    <sheetView zoomScale="80" zoomScaleNormal="80" workbookViewId="0"/>
  </sheetViews>
  <sheetFormatPr defaultRowHeight="13.2" x14ac:dyDescent="0.25"/>
  <cols>
    <col min="5" max="5" width="8.88671875" style="53"/>
    <col min="6" max="6" width="8.88671875" style="45"/>
    <col min="7" max="7" width="8.88671875" style="53"/>
    <col min="8" max="8" width="8.88671875" style="45"/>
    <col min="9" max="9" width="8.88671875" style="41"/>
    <col min="10" max="10" width="8.88671875" style="45"/>
    <col min="11" max="11" width="8.88671875" style="41"/>
    <col min="12" max="12" width="8.88671875" style="45"/>
    <col min="13" max="13" width="8.88671875" style="53"/>
    <col min="14" max="14" width="8.88671875" style="45"/>
    <col min="15" max="15" width="8.88671875" style="53"/>
    <col min="17" max="18" width="8.88671875" style="57"/>
    <col min="19" max="19" width="8.88671875" style="55"/>
  </cols>
  <sheetData>
    <row r="1" spans="1:19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52" t="s">
        <v>92</v>
      </c>
      <c r="F1" s="44" t="s">
        <v>90</v>
      </c>
      <c r="G1" s="52" t="s">
        <v>245</v>
      </c>
      <c r="H1" s="44" t="s">
        <v>90</v>
      </c>
      <c r="I1" s="40" t="s">
        <v>95</v>
      </c>
      <c r="J1" s="44" t="s">
        <v>90</v>
      </c>
      <c r="K1" s="40" t="s">
        <v>96</v>
      </c>
      <c r="L1" s="44" t="s">
        <v>90</v>
      </c>
      <c r="M1" s="52" t="s">
        <v>97</v>
      </c>
      <c r="N1" s="44" t="s">
        <v>90</v>
      </c>
      <c r="O1" s="52" t="s">
        <v>98</v>
      </c>
      <c r="P1" s="37" t="s">
        <v>90</v>
      </c>
      <c r="Q1" s="56" t="s">
        <v>99</v>
      </c>
      <c r="R1" s="56" t="s">
        <v>90</v>
      </c>
      <c r="S1" s="54" t="s">
        <v>100</v>
      </c>
    </row>
    <row r="2" spans="1:19" x14ac:dyDescent="0.25">
      <c r="A2">
        <v>2022</v>
      </c>
      <c r="B2">
        <v>18</v>
      </c>
      <c r="C2" t="s">
        <v>31</v>
      </c>
      <c r="D2" t="s">
        <v>130</v>
      </c>
      <c r="E2" s="53">
        <v>4.2170962269302201</v>
      </c>
      <c r="F2" s="45">
        <v>27</v>
      </c>
      <c r="G2" s="53">
        <v>4.1333333333333302</v>
      </c>
      <c r="H2" s="45">
        <v>23</v>
      </c>
      <c r="I2" s="41">
        <v>0.76086956521739102</v>
      </c>
      <c r="J2" s="45">
        <v>6</v>
      </c>
      <c r="K2" s="41">
        <v>0.158730158730159</v>
      </c>
      <c r="L2" s="45">
        <v>10</v>
      </c>
      <c r="M2" s="53">
        <v>1.0987654320987701</v>
      </c>
      <c r="N2" s="45">
        <v>26</v>
      </c>
      <c r="O2" s="53">
        <v>0.47839506172839502</v>
      </c>
      <c r="P2">
        <v>27</v>
      </c>
      <c r="Q2" s="57">
        <v>46</v>
      </c>
      <c r="R2" s="57">
        <v>15</v>
      </c>
      <c r="S2" s="55">
        <v>6.9735605494286895E-2</v>
      </c>
    </row>
    <row r="3" spans="1:19" x14ac:dyDescent="0.25">
      <c r="A3">
        <v>2022</v>
      </c>
      <c r="B3">
        <v>18</v>
      </c>
      <c r="C3" t="s">
        <v>30</v>
      </c>
      <c r="D3" t="s">
        <v>130</v>
      </c>
      <c r="E3" s="53">
        <v>4.6817665609749497</v>
      </c>
      <c r="F3" s="45">
        <v>5</v>
      </c>
      <c r="G3" s="53">
        <v>4.8549450549450501</v>
      </c>
      <c r="H3" s="45">
        <v>3</v>
      </c>
      <c r="I3" s="41">
        <v>0.659574468085106</v>
      </c>
      <c r="J3" s="45">
        <v>17</v>
      </c>
      <c r="K3" s="41">
        <v>0.149450549450549</v>
      </c>
      <c r="L3" s="45">
        <v>5</v>
      </c>
      <c r="M3" s="53">
        <v>1.3824175824175799</v>
      </c>
      <c r="N3" s="45">
        <v>6</v>
      </c>
      <c r="O3" s="53">
        <v>0.86813186813186805</v>
      </c>
      <c r="P3">
        <v>13</v>
      </c>
      <c r="Q3" s="57">
        <v>37</v>
      </c>
      <c r="R3" s="57">
        <v>27</v>
      </c>
      <c r="S3" s="55">
        <v>8.6565814899690105E-2</v>
      </c>
    </row>
    <row r="4" spans="1:19" x14ac:dyDescent="0.25">
      <c r="A4">
        <v>2022</v>
      </c>
      <c r="B4">
        <v>18</v>
      </c>
      <c r="C4" t="s">
        <v>29</v>
      </c>
      <c r="D4" t="s">
        <v>130</v>
      </c>
      <c r="E4" s="53">
        <v>4.3466417912653004</v>
      </c>
      <c r="F4" s="45">
        <v>21</v>
      </c>
      <c r="G4" s="53">
        <v>4.9176136363636402</v>
      </c>
      <c r="H4" s="45">
        <v>1</v>
      </c>
      <c r="I4" s="41">
        <v>0.65151515151515105</v>
      </c>
      <c r="J4" s="45">
        <v>19</v>
      </c>
      <c r="K4" s="41">
        <v>0.18181818181818199</v>
      </c>
      <c r="L4" s="45">
        <v>23</v>
      </c>
      <c r="M4" s="53">
        <v>1.3920454545454499</v>
      </c>
      <c r="N4" s="45">
        <v>5</v>
      </c>
      <c r="O4" s="53">
        <v>1.08238636363636</v>
      </c>
      <c r="P4">
        <v>5</v>
      </c>
      <c r="Q4" s="57">
        <v>38</v>
      </c>
      <c r="R4" s="57">
        <v>22</v>
      </c>
      <c r="S4" s="55">
        <v>8.0637623930445407E-2</v>
      </c>
    </row>
    <row r="5" spans="1:19" x14ac:dyDescent="0.25">
      <c r="A5">
        <v>2022</v>
      </c>
      <c r="B5">
        <v>18</v>
      </c>
      <c r="C5" t="s">
        <v>28</v>
      </c>
      <c r="D5" t="s">
        <v>130</v>
      </c>
      <c r="E5" s="53">
        <v>4.4200223299995596</v>
      </c>
      <c r="F5" s="45">
        <v>13</v>
      </c>
      <c r="G5" s="53">
        <v>4.8728522336769799</v>
      </c>
      <c r="H5" s="45">
        <v>2</v>
      </c>
      <c r="I5" s="41">
        <v>0.76923076923076905</v>
      </c>
      <c r="J5" s="45">
        <v>4</v>
      </c>
      <c r="K5" s="41">
        <v>0.17182130584192401</v>
      </c>
      <c r="L5" s="45">
        <v>16</v>
      </c>
      <c r="M5" s="53">
        <v>1.36426116838488</v>
      </c>
      <c r="N5" s="45">
        <v>7</v>
      </c>
      <c r="O5" s="53">
        <v>1.1340206185567001</v>
      </c>
      <c r="P5">
        <v>3</v>
      </c>
      <c r="Q5" s="57">
        <v>33</v>
      </c>
      <c r="R5" s="57">
        <v>7</v>
      </c>
      <c r="S5" s="55">
        <v>5.8714725532863499E-2</v>
      </c>
    </row>
    <row r="6" spans="1:19" x14ac:dyDescent="0.25">
      <c r="A6">
        <v>2022</v>
      </c>
      <c r="B6">
        <v>18</v>
      </c>
      <c r="C6" t="s">
        <v>27</v>
      </c>
      <c r="D6" t="s">
        <v>130</v>
      </c>
      <c r="E6" s="53">
        <v>4.5604495701695296</v>
      </c>
      <c r="F6" s="45">
        <v>9</v>
      </c>
      <c r="G6" s="53">
        <v>4.5614457831325304</v>
      </c>
      <c r="H6" s="45">
        <v>12</v>
      </c>
      <c r="I6" s="41">
        <v>0.69047619047619002</v>
      </c>
      <c r="J6" s="45">
        <v>14</v>
      </c>
      <c r="K6" s="41">
        <v>0.159036144578313</v>
      </c>
      <c r="L6" s="45">
        <v>11</v>
      </c>
      <c r="M6" s="53">
        <v>1.1879518072289199</v>
      </c>
      <c r="N6" s="45">
        <v>20</v>
      </c>
      <c r="O6" s="53">
        <v>0.87228915662650597</v>
      </c>
      <c r="P6">
        <v>12</v>
      </c>
      <c r="Q6" s="57">
        <v>36</v>
      </c>
      <c r="R6" s="57">
        <v>20</v>
      </c>
      <c r="S6" s="55">
        <v>7.7005382540539694E-2</v>
      </c>
    </row>
    <row r="7" spans="1:19" x14ac:dyDescent="0.25">
      <c r="A7">
        <v>2022</v>
      </c>
      <c r="B7">
        <v>18</v>
      </c>
      <c r="C7" t="s">
        <v>26</v>
      </c>
      <c r="D7" t="s">
        <v>130</v>
      </c>
      <c r="E7" s="53">
        <v>4.51743480892255</v>
      </c>
      <c r="F7" s="45">
        <v>11</v>
      </c>
      <c r="G7" s="53">
        <v>4.4972826086956497</v>
      </c>
      <c r="H7" s="45">
        <v>14</v>
      </c>
      <c r="I7" s="41">
        <v>0.77272727272727304</v>
      </c>
      <c r="J7" s="45">
        <v>3</v>
      </c>
      <c r="K7" s="41">
        <v>0.14402173913043501</v>
      </c>
      <c r="L7" s="45">
        <v>3</v>
      </c>
      <c r="M7" s="53">
        <v>1.2746666666666699</v>
      </c>
      <c r="N7" s="45">
        <v>12</v>
      </c>
      <c r="O7" s="53">
        <v>0.69333333333333302</v>
      </c>
      <c r="P7">
        <v>18</v>
      </c>
      <c r="Q7" s="57">
        <v>58</v>
      </c>
      <c r="R7" s="57">
        <v>32</v>
      </c>
      <c r="S7" s="55">
        <v>0.13002623028858001</v>
      </c>
    </row>
    <row r="8" spans="1:19" x14ac:dyDescent="0.25">
      <c r="A8">
        <v>2022</v>
      </c>
      <c r="B8">
        <v>18</v>
      </c>
      <c r="C8" t="s">
        <v>25</v>
      </c>
      <c r="D8" t="s">
        <v>130</v>
      </c>
      <c r="E8" s="53">
        <v>4.3828238870830099</v>
      </c>
      <c r="F8" s="45">
        <v>16</v>
      </c>
      <c r="G8" s="53">
        <v>3.9807073954983898</v>
      </c>
      <c r="H8" s="45">
        <v>28</v>
      </c>
      <c r="I8" s="41">
        <v>0.64705882352941202</v>
      </c>
      <c r="J8" s="45">
        <v>20</v>
      </c>
      <c r="K8" s="41">
        <v>0.16077170418006401</v>
      </c>
      <c r="L8" s="45">
        <v>13</v>
      </c>
      <c r="M8" s="53">
        <v>1.06430868167203</v>
      </c>
      <c r="N8" s="45">
        <v>29</v>
      </c>
      <c r="O8" s="53">
        <v>0.44694533762057898</v>
      </c>
      <c r="P8">
        <v>28</v>
      </c>
      <c r="Q8" s="57">
        <v>44</v>
      </c>
      <c r="R8" s="57">
        <v>16</v>
      </c>
      <c r="S8" s="55">
        <v>7.0008953466222698E-2</v>
      </c>
    </row>
    <row r="9" spans="1:19" x14ac:dyDescent="0.25">
      <c r="A9">
        <v>2022</v>
      </c>
      <c r="B9">
        <v>18</v>
      </c>
      <c r="C9" t="s">
        <v>24</v>
      </c>
      <c r="D9" t="s">
        <v>130</v>
      </c>
      <c r="E9" s="53">
        <v>4.4100367495753003</v>
      </c>
      <c r="F9" s="45">
        <v>14</v>
      </c>
      <c r="G9" s="53">
        <v>4.6073059360730602</v>
      </c>
      <c r="H9" s="45">
        <v>11</v>
      </c>
      <c r="I9" s="41">
        <v>0.70909090909090899</v>
      </c>
      <c r="J9" s="45">
        <v>13</v>
      </c>
      <c r="K9" s="41">
        <v>0.20547945205479501</v>
      </c>
      <c r="L9" s="45">
        <v>28</v>
      </c>
      <c r="M9" s="53">
        <v>1.4477272727272701</v>
      </c>
      <c r="N9" s="45">
        <v>1</v>
      </c>
      <c r="O9" s="53">
        <v>0.888636363636364</v>
      </c>
      <c r="P9">
        <v>11</v>
      </c>
      <c r="Q9" s="57">
        <v>44</v>
      </c>
      <c r="R9" s="57">
        <v>18</v>
      </c>
      <c r="S9" s="55">
        <v>7.6601619093408693E-2</v>
      </c>
    </row>
    <row r="10" spans="1:19" x14ac:dyDescent="0.25">
      <c r="A10">
        <v>2022</v>
      </c>
      <c r="B10">
        <v>18</v>
      </c>
      <c r="C10" t="s">
        <v>23</v>
      </c>
      <c r="D10" t="s">
        <v>130</v>
      </c>
      <c r="E10" s="53">
        <v>4.3731429086029001</v>
      </c>
      <c r="F10" s="45">
        <v>17</v>
      </c>
      <c r="G10" s="53">
        <v>4.4242424242424203</v>
      </c>
      <c r="H10" s="45">
        <v>17</v>
      </c>
      <c r="I10" s="41">
        <v>0.76811594202898503</v>
      </c>
      <c r="J10" s="45">
        <v>5</v>
      </c>
      <c r="K10" s="41">
        <v>0.17316017316017299</v>
      </c>
      <c r="L10" s="45">
        <v>17</v>
      </c>
      <c r="M10" s="53">
        <v>1.2176724137931001</v>
      </c>
      <c r="N10" s="45">
        <v>16</v>
      </c>
      <c r="O10" s="53">
        <v>0.93318965517241403</v>
      </c>
      <c r="P10">
        <v>7</v>
      </c>
      <c r="Q10" s="57">
        <v>27</v>
      </c>
      <c r="R10" s="57">
        <v>4</v>
      </c>
      <c r="S10" s="55">
        <v>4.7401357761316203E-2</v>
      </c>
    </row>
    <row r="11" spans="1:19" x14ac:dyDescent="0.25">
      <c r="A11">
        <v>2022</v>
      </c>
      <c r="B11">
        <v>18</v>
      </c>
      <c r="C11" t="s">
        <v>22</v>
      </c>
      <c r="D11" t="s">
        <v>130</v>
      </c>
      <c r="E11" s="53">
        <v>4.3527407886135103</v>
      </c>
      <c r="F11" s="45">
        <v>20</v>
      </c>
      <c r="G11" s="53">
        <v>4.1327913279132797</v>
      </c>
      <c r="H11" s="45">
        <v>24</v>
      </c>
      <c r="I11" s="41">
        <v>0.69047619047619002</v>
      </c>
      <c r="J11" s="45">
        <v>14</v>
      </c>
      <c r="K11" s="41">
        <v>0.176151761517615</v>
      </c>
      <c r="L11" s="45">
        <v>19</v>
      </c>
      <c r="M11" s="53">
        <v>1.1463414634146301</v>
      </c>
      <c r="N11" s="45">
        <v>23</v>
      </c>
      <c r="O11" s="53">
        <v>0.58265582655826598</v>
      </c>
      <c r="P11">
        <v>25</v>
      </c>
      <c r="Q11" s="57">
        <v>63</v>
      </c>
      <c r="R11" s="57">
        <v>30</v>
      </c>
      <c r="S11" s="55">
        <v>0.10020392123859501</v>
      </c>
    </row>
    <row r="12" spans="1:19" x14ac:dyDescent="0.25">
      <c r="A12">
        <v>2022</v>
      </c>
      <c r="B12">
        <v>18</v>
      </c>
      <c r="C12" t="s">
        <v>21</v>
      </c>
      <c r="D12" t="s">
        <v>130</v>
      </c>
      <c r="E12" s="53">
        <v>4.6554158037077702</v>
      </c>
      <c r="F12" s="45">
        <v>7</v>
      </c>
      <c r="G12" s="53">
        <v>4.5198135198135203</v>
      </c>
      <c r="H12" s="45">
        <v>13</v>
      </c>
      <c r="I12" s="41">
        <v>0.64705882352941202</v>
      </c>
      <c r="J12" s="45">
        <v>20</v>
      </c>
      <c r="K12" s="41">
        <v>0.17482517482517501</v>
      </c>
      <c r="L12" s="45">
        <v>18</v>
      </c>
      <c r="M12" s="53">
        <v>1.2214452214452201</v>
      </c>
      <c r="N12" s="45">
        <v>15</v>
      </c>
      <c r="O12" s="53">
        <v>0.90675990675990703</v>
      </c>
      <c r="P12">
        <v>8</v>
      </c>
      <c r="Q12" s="57">
        <v>24</v>
      </c>
      <c r="R12" s="57">
        <v>2</v>
      </c>
      <c r="S12" s="55">
        <v>4.2084975970875398E-2</v>
      </c>
    </row>
    <row r="13" spans="1:19" x14ac:dyDescent="0.25">
      <c r="A13">
        <v>2022</v>
      </c>
      <c r="B13">
        <v>18</v>
      </c>
      <c r="C13" t="s">
        <v>20</v>
      </c>
      <c r="D13" t="s">
        <v>130</v>
      </c>
      <c r="E13" s="53">
        <v>4.84570039569806</v>
      </c>
      <c r="F13" s="45">
        <v>2</v>
      </c>
      <c r="G13" s="53">
        <v>4.6934306569343098</v>
      </c>
      <c r="H13" s="45">
        <v>9</v>
      </c>
      <c r="I13" s="41">
        <v>0.65853658536585402</v>
      </c>
      <c r="J13" s="45">
        <v>18</v>
      </c>
      <c r="K13" s="41">
        <v>0.13868613138686101</v>
      </c>
      <c r="L13" s="45">
        <v>2</v>
      </c>
      <c r="M13" s="53">
        <v>1.44282238442822</v>
      </c>
      <c r="N13" s="45">
        <v>3</v>
      </c>
      <c r="O13" s="53">
        <v>0.64233576642335799</v>
      </c>
      <c r="P13">
        <v>21</v>
      </c>
      <c r="Q13" s="57">
        <v>32</v>
      </c>
      <c r="R13" s="57">
        <v>6</v>
      </c>
      <c r="S13" s="55">
        <v>5.85413393261374E-2</v>
      </c>
    </row>
    <row r="14" spans="1:19" x14ac:dyDescent="0.25">
      <c r="A14">
        <v>2022</v>
      </c>
      <c r="B14">
        <v>18</v>
      </c>
      <c r="C14" t="s">
        <v>19</v>
      </c>
      <c r="D14" t="s">
        <v>130</v>
      </c>
      <c r="E14" s="53">
        <v>3.8969727709534601</v>
      </c>
      <c r="F14" s="45">
        <v>31</v>
      </c>
      <c r="G14" s="53">
        <v>3.7951807228915699</v>
      </c>
      <c r="H14" s="45">
        <v>31</v>
      </c>
      <c r="I14" s="41">
        <v>0.66666666666666696</v>
      </c>
      <c r="J14" s="45">
        <v>16</v>
      </c>
      <c r="K14" s="41">
        <v>0.18975903614457801</v>
      </c>
      <c r="L14" s="45">
        <v>26</v>
      </c>
      <c r="M14" s="53">
        <v>1.00903614457831</v>
      </c>
      <c r="N14" s="45">
        <v>30</v>
      </c>
      <c r="O14" s="53">
        <v>0.623493975903614</v>
      </c>
      <c r="P14">
        <v>22</v>
      </c>
      <c r="Q14" s="57">
        <v>38</v>
      </c>
      <c r="R14" s="57">
        <v>13</v>
      </c>
      <c r="S14" s="55">
        <v>6.3564930669078201E-2</v>
      </c>
    </row>
    <row r="15" spans="1:19" x14ac:dyDescent="0.25">
      <c r="A15">
        <v>2022</v>
      </c>
      <c r="B15">
        <v>18</v>
      </c>
      <c r="C15" t="s">
        <v>18</v>
      </c>
      <c r="D15" t="s">
        <v>130</v>
      </c>
      <c r="E15" s="53">
        <v>4.3182408672313901</v>
      </c>
      <c r="F15" s="45">
        <v>22</v>
      </c>
      <c r="G15" s="53">
        <v>4.2015706806282704</v>
      </c>
      <c r="H15" s="45">
        <v>20</v>
      </c>
      <c r="I15" s="41">
        <v>0.581395348837209</v>
      </c>
      <c r="J15" s="45">
        <v>29</v>
      </c>
      <c r="K15" s="41">
        <v>0.159685863874346</v>
      </c>
      <c r="L15" s="45">
        <v>12</v>
      </c>
      <c r="M15" s="53">
        <v>1.203125</v>
      </c>
      <c r="N15" s="45">
        <v>17</v>
      </c>
      <c r="O15" s="53">
        <v>0.6015625</v>
      </c>
      <c r="P15">
        <v>24</v>
      </c>
      <c r="Q15" s="57">
        <v>60</v>
      </c>
      <c r="R15" s="57">
        <v>28</v>
      </c>
      <c r="S15" s="55">
        <v>9.2465658019506097E-2</v>
      </c>
    </row>
    <row r="16" spans="1:19" x14ac:dyDescent="0.25">
      <c r="A16">
        <v>2022</v>
      </c>
      <c r="B16">
        <v>18</v>
      </c>
      <c r="C16" t="s">
        <v>17</v>
      </c>
      <c r="D16" t="s">
        <v>130</v>
      </c>
      <c r="E16" s="53">
        <v>4.0576989245183102</v>
      </c>
      <c r="F16" s="45">
        <v>29</v>
      </c>
      <c r="G16" s="53">
        <v>4.7381615598885798</v>
      </c>
      <c r="H16" s="45">
        <v>8</v>
      </c>
      <c r="I16" s="41">
        <v>0.58333333333333304</v>
      </c>
      <c r="J16" s="45">
        <v>28</v>
      </c>
      <c r="K16" s="41">
        <v>0.23955431754874701</v>
      </c>
      <c r="L16" s="45">
        <v>32</v>
      </c>
      <c r="M16" s="53">
        <v>1.2814207650273199</v>
      </c>
      <c r="N16" s="45">
        <v>11</v>
      </c>
      <c r="O16" s="53">
        <v>1.2677595628415299</v>
      </c>
      <c r="P16">
        <v>2</v>
      </c>
      <c r="Q16" s="57">
        <v>28</v>
      </c>
      <c r="R16" s="57">
        <v>3</v>
      </c>
      <c r="S16" s="55">
        <v>4.68737805898157E-2</v>
      </c>
    </row>
    <row r="17" spans="1:19" x14ac:dyDescent="0.25">
      <c r="A17">
        <v>2022</v>
      </c>
      <c r="B17">
        <v>18</v>
      </c>
      <c r="C17" t="s">
        <v>16</v>
      </c>
      <c r="D17" t="s">
        <v>130</v>
      </c>
      <c r="E17" s="53">
        <v>4.81728923034047</v>
      </c>
      <c r="F17" s="45">
        <v>3</v>
      </c>
      <c r="G17" s="53">
        <v>4.4910179640718599</v>
      </c>
      <c r="H17" s="45">
        <v>15</v>
      </c>
      <c r="I17" s="41">
        <v>0.55172413793103403</v>
      </c>
      <c r="J17" s="45">
        <v>31</v>
      </c>
      <c r="K17" s="41">
        <v>0.15868263473053901</v>
      </c>
      <c r="L17" s="45">
        <v>9</v>
      </c>
      <c r="M17" s="53">
        <v>1.2410714285714299</v>
      </c>
      <c r="N17" s="45">
        <v>14</v>
      </c>
      <c r="O17" s="53">
        <v>0.64285714285714302</v>
      </c>
      <c r="P17">
        <v>20</v>
      </c>
      <c r="Q17" s="57">
        <v>26</v>
      </c>
      <c r="R17" s="57">
        <v>5</v>
      </c>
      <c r="S17" s="55">
        <v>4.8482626562981898E-2</v>
      </c>
    </row>
    <row r="18" spans="1:19" x14ac:dyDescent="0.25">
      <c r="A18">
        <v>2022</v>
      </c>
      <c r="B18">
        <v>18</v>
      </c>
      <c r="C18" t="s">
        <v>15</v>
      </c>
      <c r="D18" t="s">
        <v>130</v>
      </c>
      <c r="E18" s="53">
        <v>4.2343683240168799</v>
      </c>
      <c r="F18" s="45">
        <v>26</v>
      </c>
      <c r="G18" s="53">
        <v>4</v>
      </c>
      <c r="H18" s="45">
        <v>27</v>
      </c>
      <c r="I18" s="41">
        <v>0.72413793103448298</v>
      </c>
      <c r="J18" s="45">
        <v>12</v>
      </c>
      <c r="K18" s="41">
        <v>0.19476744186046499</v>
      </c>
      <c r="L18" s="45">
        <v>27</v>
      </c>
      <c r="M18" s="53">
        <v>1.08115942028986</v>
      </c>
      <c r="N18" s="45">
        <v>27</v>
      </c>
      <c r="O18" s="53">
        <v>0.60289855072463805</v>
      </c>
      <c r="P18">
        <v>23</v>
      </c>
      <c r="Q18" s="57">
        <v>39</v>
      </c>
      <c r="R18" s="57">
        <v>9</v>
      </c>
      <c r="S18" s="55">
        <v>6.0257099261253298E-2</v>
      </c>
    </row>
    <row r="19" spans="1:19" x14ac:dyDescent="0.25">
      <c r="A19">
        <v>2022</v>
      </c>
      <c r="B19">
        <v>18</v>
      </c>
      <c r="C19" t="s">
        <v>14</v>
      </c>
      <c r="D19" t="s">
        <v>130</v>
      </c>
      <c r="E19" s="53">
        <v>4.3900659483271198</v>
      </c>
      <c r="F19" s="45">
        <v>15</v>
      </c>
      <c r="G19" s="53">
        <v>4.09375</v>
      </c>
      <c r="H19" s="45">
        <v>25</v>
      </c>
      <c r="I19" s="41">
        <v>0.72499999999999998</v>
      </c>
      <c r="J19" s="45">
        <v>11</v>
      </c>
      <c r="K19" s="41">
        <v>0.17812500000000001</v>
      </c>
      <c r="L19" s="45">
        <v>20</v>
      </c>
      <c r="M19" s="53">
        <v>1.1499999999999999</v>
      </c>
      <c r="N19" s="45">
        <v>22</v>
      </c>
      <c r="O19" s="53">
        <v>0.52812499999999996</v>
      </c>
      <c r="P19">
        <v>26</v>
      </c>
      <c r="Q19" s="57">
        <v>59</v>
      </c>
      <c r="R19" s="57">
        <v>31</v>
      </c>
      <c r="S19" s="55">
        <v>0.106262507923019</v>
      </c>
    </row>
    <row r="20" spans="1:19" x14ac:dyDescent="0.25">
      <c r="A20">
        <v>2022</v>
      </c>
      <c r="B20">
        <v>18</v>
      </c>
      <c r="C20" t="s">
        <v>13</v>
      </c>
      <c r="D20" t="s">
        <v>130</v>
      </c>
      <c r="E20" s="53">
        <v>4.9249469945352997</v>
      </c>
      <c r="F20" s="45">
        <v>1</v>
      </c>
      <c r="G20" s="53">
        <v>4.76517150395778</v>
      </c>
      <c r="H20" s="45">
        <v>6</v>
      </c>
      <c r="I20" s="41">
        <v>0.625</v>
      </c>
      <c r="J20" s="45">
        <v>23</v>
      </c>
      <c r="K20" s="41">
        <v>0.150395778364116</v>
      </c>
      <c r="L20" s="45">
        <v>6</v>
      </c>
      <c r="M20" s="53">
        <v>1.4195250659630601</v>
      </c>
      <c r="N20" s="45">
        <v>4</v>
      </c>
      <c r="O20" s="53">
        <v>0.81266490765171495</v>
      </c>
      <c r="P20">
        <v>15</v>
      </c>
      <c r="Q20" s="57">
        <v>35</v>
      </c>
      <c r="R20" s="57">
        <v>8</v>
      </c>
      <c r="S20" s="55">
        <v>5.8843797923158497E-2</v>
      </c>
    </row>
    <row r="21" spans="1:19" x14ac:dyDescent="0.25">
      <c r="A21">
        <v>2022</v>
      </c>
      <c r="B21">
        <v>18</v>
      </c>
      <c r="C21" t="s">
        <v>12</v>
      </c>
      <c r="D21" t="s">
        <v>130</v>
      </c>
      <c r="E21" s="53">
        <v>4.6045927468502903</v>
      </c>
      <c r="F21" s="45">
        <v>8</v>
      </c>
      <c r="G21" s="53">
        <v>4.4805970149253698</v>
      </c>
      <c r="H21" s="45">
        <v>16</v>
      </c>
      <c r="I21" s="41">
        <v>0.55882352941176505</v>
      </c>
      <c r="J21" s="45">
        <v>30</v>
      </c>
      <c r="K21" s="41">
        <v>0.16716417910447801</v>
      </c>
      <c r="L21" s="45">
        <v>14</v>
      </c>
      <c r="M21" s="53">
        <v>1.3047337278106499</v>
      </c>
      <c r="N21" s="45">
        <v>10</v>
      </c>
      <c r="O21" s="53">
        <v>0.77218934911242598</v>
      </c>
      <c r="P21">
        <v>16</v>
      </c>
      <c r="Q21" s="57">
        <v>35</v>
      </c>
      <c r="R21" s="57">
        <v>11</v>
      </c>
      <c r="S21" s="55">
        <v>6.2935669664102203E-2</v>
      </c>
    </row>
    <row r="22" spans="1:19" x14ac:dyDescent="0.25">
      <c r="A22">
        <v>2022</v>
      </c>
      <c r="B22">
        <v>18</v>
      </c>
      <c r="C22" t="s">
        <v>11</v>
      </c>
      <c r="D22" t="s">
        <v>130</v>
      </c>
      <c r="E22" s="53">
        <v>4.2393167481913903</v>
      </c>
      <c r="F22" s="45">
        <v>25</v>
      </c>
      <c r="G22" s="53">
        <v>4.1932773109243699</v>
      </c>
      <c r="H22" s="45">
        <v>21</v>
      </c>
      <c r="I22" s="41">
        <v>0.54285714285714304</v>
      </c>
      <c r="J22" s="45">
        <v>32</v>
      </c>
      <c r="K22" s="41">
        <v>0.238095238095238</v>
      </c>
      <c r="L22" s="45">
        <v>31</v>
      </c>
      <c r="M22" s="53">
        <v>1.2464985994397799</v>
      </c>
      <c r="N22" s="45">
        <v>13</v>
      </c>
      <c r="O22" s="53">
        <v>0.75070028011204504</v>
      </c>
      <c r="P22">
        <v>17</v>
      </c>
      <c r="Q22" s="57">
        <v>47</v>
      </c>
      <c r="R22" s="57">
        <v>14</v>
      </c>
      <c r="S22" s="55">
        <v>6.6051758620937706E-2</v>
      </c>
    </row>
    <row r="23" spans="1:19" x14ac:dyDescent="0.25">
      <c r="A23">
        <v>2022</v>
      </c>
      <c r="B23">
        <v>18</v>
      </c>
      <c r="C23" t="s">
        <v>10</v>
      </c>
      <c r="D23" t="s">
        <v>130</v>
      </c>
      <c r="E23" s="53">
        <v>4.3563173632381602</v>
      </c>
      <c r="F23" s="45">
        <v>19</v>
      </c>
      <c r="G23" s="53">
        <v>4.6657303370786503</v>
      </c>
      <c r="H23" s="45">
        <v>10</v>
      </c>
      <c r="I23" s="41">
        <v>0.592592592592593</v>
      </c>
      <c r="J23" s="45">
        <v>27</v>
      </c>
      <c r="K23" s="41">
        <v>0.188202247191011</v>
      </c>
      <c r="L23" s="45">
        <v>25</v>
      </c>
      <c r="M23" s="53">
        <v>1.31460674157303</v>
      </c>
      <c r="N23" s="45">
        <v>9</v>
      </c>
      <c r="O23" s="53">
        <v>0.98595505617977497</v>
      </c>
      <c r="P23">
        <v>6</v>
      </c>
      <c r="Q23" s="57">
        <v>41</v>
      </c>
      <c r="R23" s="57">
        <v>25</v>
      </c>
      <c r="S23" s="55">
        <v>8.4264913657934301E-2</v>
      </c>
    </row>
    <row r="24" spans="1:19" x14ac:dyDescent="0.25">
      <c r="A24">
        <v>2022</v>
      </c>
      <c r="B24">
        <v>18</v>
      </c>
      <c r="C24" t="s">
        <v>9</v>
      </c>
      <c r="D24" t="s">
        <v>130</v>
      </c>
      <c r="E24" s="53">
        <v>4.4945729012320799</v>
      </c>
      <c r="F24" s="45">
        <v>12</v>
      </c>
      <c r="G24" s="53">
        <v>3.8787878787878798</v>
      </c>
      <c r="H24" s="45">
        <v>29</v>
      </c>
      <c r="I24" s="41">
        <v>0.74418604651162801</v>
      </c>
      <c r="J24" s="45">
        <v>9</v>
      </c>
      <c r="K24" s="41">
        <v>0.15757575757575801</v>
      </c>
      <c r="L24" s="45">
        <v>8</v>
      </c>
      <c r="M24" s="53">
        <v>1.0648967551622399</v>
      </c>
      <c r="N24" s="45">
        <v>28</v>
      </c>
      <c r="O24" s="53">
        <v>0.28613569321533899</v>
      </c>
      <c r="P24">
        <v>32</v>
      </c>
      <c r="Q24" s="57">
        <v>38</v>
      </c>
      <c r="R24" s="57">
        <v>19</v>
      </c>
      <c r="S24" s="55">
        <v>7.6712056115777E-2</v>
      </c>
    </row>
    <row r="25" spans="1:19" x14ac:dyDescent="0.25">
      <c r="A25">
        <v>2022</v>
      </c>
      <c r="B25">
        <v>18</v>
      </c>
      <c r="C25" t="s">
        <v>8</v>
      </c>
      <c r="D25" t="s">
        <v>130</v>
      </c>
      <c r="E25" s="53">
        <v>4.2419949287050898</v>
      </c>
      <c r="F25" s="45">
        <v>24</v>
      </c>
      <c r="G25" s="53">
        <v>4.4026315789473696</v>
      </c>
      <c r="H25" s="45">
        <v>18</v>
      </c>
      <c r="I25" s="41">
        <v>0.78378378378378399</v>
      </c>
      <c r="J25" s="45">
        <v>2</v>
      </c>
      <c r="K25" s="41">
        <v>0.17894736842105299</v>
      </c>
      <c r="L25" s="45">
        <v>21</v>
      </c>
      <c r="M25" s="53">
        <v>1.16326530612245</v>
      </c>
      <c r="N25" s="45">
        <v>21</v>
      </c>
      <c r="O25" s="53">
        <v>0.90051020408163296</v>
      </c>
      <c r="P25">
        <v>10</v>
      </c>
      <c r="Q25" s="57">
        <v>49</v>
      </c>
      <c r="R25" s="57">
        <v>24</v>
      </c>
      <c r="S25" s="55">
        <v>8.3818834578146206E-2</v>
      </c>
    </row>
    <row r="26" spans="1:19" x14ac:dyDescent="0.25">
      <c r="A26">
        <v>2022</v>
      </c>
      <c r="B26">
        <v>18</v>
      </c>
      <c r="C26" t="s">
        <v>7</v>
      </c>
      <c r="D26" t="s">
        <v>130</v>
      </c>
      <c r="E26" s="53">
        <v>3.81178716569445</v>
      </c>
      <c r="F26" s="45">
        <v>32</v>
      </c>
      <c r="G26" s="53">
        <v>4.1651917404129799</v>
      </c>
      <c r="H26" s="45">
        <v>22</v>
      </c>
      <c r="I26" s="41">
        <v>0.62068965517241403</v>
      </c>
      <c r="J26" s="45">
        <v>24</v>
      </c>
      <c r="K26" s="41">
        <v>0.21533923303834801</v>
      </c>
      <c r="L26" s="45">
        <v>30</v>
      </c>
      <c r="M26" s="53">
        <v>1.13489736070381</v>
      </c>
      <c r="N26" s="45">
        <v>25</v>
      </c>
      <c r="O26" s="53">
        <v>0.90615835777126097</v>
      </c>
      <c r="P26">
        <v>9</v>
      </c>
      <c r="Q26" s="57">
        <v>42</v>
      </c>
      <c r="R26" s="57">
        <v>17</v>
      </c>
      <c r="S26" s="55">
        <v>7.0483986299893303E-2</v>
      </c>
    </row>
    <row r="27" spans="1:19" x14ac:dyDescent="0.25">
      <c r="A27">
        <v>2022</v>
      </c>
      <c r="B27">
        <v>18</v>
      </c>
      <c r="C27" t="s">
        <v>6</v>
      </c>
      <c r="D27" t="s">
        <v>130</v>
      </c>
      <c r="E27" s="53">
        <v>4.6605070959960502</v>
      </c>
      <c r="F27" s="45">
        <v>6</v>
      </c>
      <c r="G27" s="53">
        <v>4.7418478260869596</v>
      </c>
      <c r="H27" s="45">
        <v>7</v>
      </c>
      <c r="I27" s="41">
        <v>0.75</v>
      </c>
      <c r="J27" s="45">
        <v>7</v>
      </c>
      <c r="K27" s="41">
        <v>0.154891304347826</v>
      </c>
      <c r="L27" s="45">
        <v>7</v>
      </c>
      <c r="M27" s="53">
        <v>1.4456521739130399</v>
      </c>
      <c r="N27" s="45">
        <v>2</v>
      </c>
      <c r="O27" s="53">
        <v>0.67934782608695699</v>
      </c>
      <c r="P27">
        <v>19</v>
      </c>
      <c r="Q27" s="57">
        <v>44</v>
      </c>
      <c r="R27" s="57">
        <v>21</v>
      </c>
      <c r="S27" s="55">
        <v>7.74409894819474E-2</v>
      </c>
    </row>
    <row r="28" spans="1:19" x14ac:dyDescent="0.25">
      <c r="A28">
        <v>2022</v>
      </c>
      <c r="B28">
        <v>18</v>
      </c>
      <c r="C28" t="s">
        <v>5</v>
      </c>
      <c r="D28" t="s">
        <v>130</v>
      </c>
      <c r="E28" s="53">
        <v>4.5376510631461899</v>
      </c>
      <c r="F28" s="45">
        <v>10</v>
      </c>
      <c r="G28" s="53">
        <v>4.0467532467532497</v>
      </c>
      <c r="H28" s="45">
        <v>26</v>
      </c>
      <c r="I28" s="41">
        <v>0.79310344827586199</v>
      </c>
      <c r="J28" s="45">
        <v>1</v>
      </c>
      <c r="K28" s="41">
        <v>0.14805194805194799</v>
      </c>
      <c r="L28" s="45">
        <v>4</v>
      </c>
      <c r="M28" s="53">
        <v>1.13624678663239</v>
      </c>
      <c r="N28" s="45">
        <v>24</v>
      </c>
      <c r="O28" s="53">
        <v>0.429305912596401</v>
      </c>
      <c r="P28">
        <v>29</v>
      </c>
      <c r="Q28" s="57">
        <v>38</v>
      </c>
      <c r="R28" s="57">
        <v>12</v>
      </c>
      <c r="S28" s="55">
        <v>6.3372281750117304E-2</v>
      </c>
    </row>
    <row r="29" spans="1:19" x14ac:dyDescent="0.25">
      <c r="A29">
        <v>2022</v>
      </c>
      <c r="B29">
        <v>18</v>
      </c>
      <c r="C29" t="s">
        <v>4</v>
      </c>
      <c r="D29" t="s">
        <v>130</v>
      </c>
      <c r="E29" s="53">
        <v>4.0420324556425697</v>
      </c>
      <c r="F29" s="45">
        <v>30</v>
      </c>
      <c r="G29" s="53">
        <v>4.7834757834757804</v>
      </c>
      <c r="H29" s="45">
        <v>5</v>
      </c>
      <c r="I29" s="41">
        <v>0.628571428571429</v>
      </c>
      <c r="J29" s="45">
        <v>22</v>
      </c>
      <c r="K29" s="41">
        <v>0.213675213675214</v>
      </c>
      <c r="L29" s="45">
        <v>29</v>
      </c>
      <c r="M29" s="53">
        <v>1.19047619047619</v>
      </c>
      <c r="N29" s="45">
        <v>19</v>
      </c>
      <c r="O29" s="53">
        <v>1.37535014005602</v>
      </c>
      <c r="P29">
        <v>1</v>
      </c>
      <c r="Q29" s="57">
        <v>46</v>
      </c>
      <c r="R29" s="57">
        <v>26</v>
      </c>
      <c r="S29" s="55">
        <v>8.6453460398533702E-2</v>
      </c>
    </row>
    <row r="30" spans="1:19" x14ac:dyDescent="0.25">
      <c r="A30">
        <v>2022</v>
      </c>
      <c r="B30">
        <v>18</v>
      </c>
      <c r="C30" t="s">
        <v>3</v>
      </c>
      <c r="D30" t="s">
        <v>130</v>
      </c>
      <c r="E30" s="53">
        <v>4.6998096833378504</v>
      </c>
      <c r="F30" s="45">
        <v>4</v>
      </c>
      <c r="G30" s="53">
        <v>4.8520408163265296</v>
      </c>
      <c r="H30" s="45">
        <v>4</v>
      </c>
      <c r="I30" s="41">
        <v>0.60714285714285698</v>
      </c>
      <c r="J30" s="45">
        <v>26</v>
      </c>
      <c r="K30" s="41">
        <v>0.18112244897959201</v>
      </c>
      <c r="L30" s="45">
        <v>22</v>
      </c>
      <c r="M30" s="53">
        <v>1.34438775510204</v>
      </c>
      <c r="N30" s="45">
        <v>8</v>
      </c>
      <c r="O30" s="53">
        <v>1.1020408163265301</v>
      </c>
      <c r="P30">
        <v>4</v>
      </c>
      <c r="Q30" s="57">
        <v>31</v>
      </c>
      <c r="R30" s="57">
        <v>10</v>
      </c>
      <c r="S30" s="55">
        <v>6.2795540718384404E-2</v>
      </c>
    </row>
    <row r="31" spans="1:19" x14ac:dyDescent="0.25">
      <c r="A31">
        <v>2022</v>
      </c>
      <c r="B31">
        <v>18</v>
      </c>
      <c r="C31" t="s">
        <v>2</v>
      </c>
      <c r="D31" t="s">
        <v>130</v>
      </c>
      <c r="E31" s="53">
        <v>4.0688207420196401</v>
      </c>
      <c r="F31" s="45">
        <v>28</v>
      </c>
      <c r="G31" s="53">
        <v>3.5568513119533498</v>
      </c>
      <c r="H31" s="45">
        <v>32</v>
      </c>
      <c r="I31" s="41">
        <v>0.61111111111111105</v>
      </c>
      <c r="J31" s="45">
        <v>25</v>
      </c>
      <c r="K31" s="41">
        <v>0.186588921282799</v>
      </c>
      <c r="L31" s="45">
        <v>24</v>
      </c>
      <c r="M31" s="53">
        <v>0.962209302325581</v>
      </c>
      <c r="N31" s="45">
        <v>32</v>
      </c>
      <c r="O31" s="53">
        <v>0.331395348837209</v>
      </c>
      <c r="P31">
        <v>31</v>
      </c>
      <c r="Q31" s="57">
        <v>22</v>
      </c>
      <c r="R31" s="57">
        <v>1</v>
      </c>
      <c r="S31" s="55">
        <v>3.4357758376412403E-2</v>
      </c>
    </row>
    <row r="32" spans="1:19" x14ac:dyDescent="0.25">
      <c r="A32">
        <v>2022</v>
      </c>
      <c r="B32">
        <v>18</v>
      </c>
      <c r="C32" t="s">
        <v>1</v>
      </c>
      <c r="D32" t="s">
        <v>130</v>
      </c>
      <c r="E32" s="53">
        <v>4.3649778797570304</v>
      </c>
      <c r="F32" s="45">
        <v>18</v>
      </c>
      <c r="G32" s="53">
        <v>4.4024390243902403</v>
      </c>
      <c r="H32" s="45">
        <v>19</v>
      </c>
      <c r="I32" s="41">
        <v>0.75</v>
      </c>
      <c r="J32" s="45">
        <v>7</v>
      </c>
      <c r="K32" s="41">
        <v>0.17073170731707299</v>
      </c>
      <c r="L32" s="45">
        <v>15</v>
      </c>
      <c r="M32" s="53">
        <v>1.2009569377990399</v>
      </c>
      <c r="N32" s="45">
        <v>18</v>
      </c>
      <c r="O32" s="53">
        <v>0.83253588516746402</v>
      </c>
      <c r="P32">
        <v>14</v>
      </c>
      <c r="Q32" s="57">
        <v>49</v>
      </c>
      <c r="R32" s="57">
        <v>29</v>
      </c>
      <c r="S32" s="55">
        <v>9.4906564129737497E-2</v>
      </c>
    </row>
    <row r="33" spans="1:19" x14ac:dyDescent="0.25">
      <c r="A33">
        <v>2022</v>
      </c>
      <c r="B33">
        <v>18</v>
      </c>
      <c r="C33" t="s">
        <v>0</v>
      </c>
      <c r="D33" t="s">
        <v>130</v>
      </c>
      <c r="E33" s="53">
        <v>4.28694178233801</v>
      </c>
      <c r="F33" s="45">
        <v>23</v>
      </c>
      <c r="G33" s="53">
        <v>3.8660508083140899</v>
      </c>
      <c r="H33" s="45">
        <v>30</v>
      </c>
      <c r="I33" s="41">
        <v>0.72549019607843102</v>
      </c>
      <c r="J33" s="45">
        <v>10</v>
      </c>
      <c r="K33" s="41">
        <v>0.138568129330254</v>
      </c>
      <c r="L33" s="45">
        <v>1</v>
      </c>
      <c r="M33" s="53">
        <v>0.97690531177829099</v>
      </c>
      <c r="N33" s="45">
        <v>31</v>
      </c>
      <c r="O33" s="53">
        <v>0.37875288683602798</v>
      </c>
      <c r="P33">
        <v>30</v>
      </c>
      <c r="Q33" s="57">
        <v>48</v>
      </c>
      <c r="R33" s="57">
        <v>23</v>
      </c>
      <c r="S33" s="55">
        <v>8.1550724554721593E-2</v>
      </c>
    </row>
    <row r="34" spans="1:19" x14ac:dyDescent="0.25">
      <c r="A34" t="s">
        <v>101</v>
      </c>
      <c r="B34" t="s">
        <v>101</v>
      </c>
      <c r="C34" t="s">
        <v>102</v>
      </c>
      <c r="D34" t="s">
        <v>101</v>
      </c>
      <c r="E34" s="53" t="s">
        <v>101</v>
      </c>
      <c r="F34" s="45" t="s">
        <v>101</v>
      </c>
      <c r="G34" s="53">
        <v>4.3956099620092903</v>
      </c>
      <c r="H34" s="45" t="s">
        <v>101</v>
      </c>
      <c r="I34" s="41">
        <v>0.68191268191268195</v>
      </c>
      <c r="J34" s="45" t="s">
        <v>101</v>
      </c>
      <c r="K34" s="41">
        <v>0.17434903513946201</v>
      </c>
      <c r="L34" s="45" t="s">
        <v>101</v>
      </c>
      <c r="M34" s="53">
        <v>1.0165937651878101</v>
      </c>
      <c r="N34" s="45" t="s">
        <v>101</v>
      </c>
      <c r="O34" s="53">
        <v>0.63486773588835699</v>
      </c>
      <c r="P34" t="s">
        <v>101</v>
      </c>
      <c r="Q34" s="57">
        <v>40.53125</v>
      </c>
      <c r="R34" s="57" t="s">
        <v>101</v>
      </c>
      <c r="S34" s="55">
        <v>7.1133685832811294E-2</v>
      </c>
    </row>
    <row r="35" spans="1:19" x14ac:dyDescent="0.25">
      <c r="A35">
        <v>2022</v>
      </c>
      <c r="B35">
        <v>18</v>
      </c>
      <c r="C35" t="s">
        <v>31</v>
      </c>
      <c r="D35" t="s">
        <v>131</v>
      </c>
      <c r="E35" s="53">
        <v>4.4146960709916998</v>
      </c>
      <c r="F35" s="45">
        <v>19</v>
      </c>
      <c r="G35" s="53">
        <v>4.6778711484593796</v>
      </c>
      <c r="H35" s="45">
        <v>25</v>
      </c>
      <c r="I35" s="41">
        <v>0.6</v>
      </c>
      <c r="J35" s="45">
        <v>2</v>
      </c>
      <c r="K35" s="41">
        <v>0.22689075630252101</v>
      </c>
      <c r="L35" s="45">
        <v>3</v>
      </c>
      <c r="M35" s="53">
        <v>1.3816155988857901</v>
      </c>
      <c r="N35" s="45">
        <v>27</v>
      </c>
      <c r="O35" s="53">
        <v>0.96378830083565503</v>
      </c>
      <c r="P35">
        <v>25</v>
      </c>
      <c r="Q35" s="57">
        <v>36</v>
      </c>
      <c r="R35" s="57">
        <v>25</v>
      </c>
      <c r="S35" s="55">
        <v>6.13683494732725E-2</v>
      </c>
    </row>
    <row r="36" spans="1:19" x14ac:dyDescent="0.25">
      <c r="A36">
        <v>2022</v>
      </c>
      <c r="B36">
        <v>18</v>
      </c>
      <c r="C36" t="s">
        <v>30</v>
      </c>
      <c r="D36" t="s">
        <v>131</v>
      </c>
      <c r="E36" s="53">
        <v>4.9836069254208599</v>
      </c>
      <c r="F36" s="45">
        <v>31</v>
      </c>
      <c r="G36" s="53">
        <v>4.44665012406948</v>
      </c>
      <c r="H36" s="45">
        <v>20</v>
      </c>
      <c r="I36" s="41">
        <v>0.72727272727272696</v>
      </c>
      <c r="J36" s="45">
        <v>26</v>
      </c>
      <c r="K36" s="41">
        <v>0.11166253101737</v>
      </c>
      <c r="L36" s="45">
        <v>32</v>
      </c>
      <c r="M36" s="53">
        <v>1.2610837438423601</v>
      </c>
      <c r="N36" s="45">
        <v>22</v>
      </c>
      <c r="O36" s="53">
        <v>0.44581280788177302</v>
      </c>
      <c r="P36">
        <v>5</v>
      </c>
      <c r="Q36" s="57">
        <v>21</v>
      </c>
      <c r="R36" s="57">
        <v>32</v>
      </c>
      <c r="S36" s="55">
        <v>3.9647790543241301E-2</v>
      </c>
    </row>
    <row r="37" spans="1:19" x14ac:dyDescent="0.25">
      <c r="A37">
        <v>2022</v>
      </c>
      <c r="B37">
        <v>18</v>
      </c>
      <c r="C37" t="s">
        <v>29</v>
      </c>
      <c r="D37" t="s">
        <v>131</v>
      </c>
      <c r="E37" s="53">
        <v>4.28667880244471</v>
      </c>
      <c r="F37" s="45">
        <v>14</v>
      </c>
      <c r="G37" s="53">
        <v>3.9378698224852098</v>
      </c>
      <c r="H37" s="45">
        <v>7</v>
      </c>
      <c r="I37" s="41">
        <v>0.65909090909090895</v>
      </c>
      <c r="J37" s="45">
        <v>13</v>
      </c>
      <c r="K37" s="41">
        <v>0.177514792899408</v>
      </c>
      <c r="L37" s="45">
        <v>17</v>
      </c>
      <c r="M37" s="53">
        <v>1.14619883040936</v>
      </c>
      <c r="N37" s="45">
        <v>11</v>
      </c>
      <c r="O37" s="53">
        <v>0.40058479532163699</v>
      </c>
      <c r="P37">
        <v>4</v>
      </c>
      <c r="Q37" s="57">
        <v>48</v>
      </c>
      <c r="R37" s="57">
        <v>6</v>
      </c>
      <c r="S37" s="55">
        <v>8.2277759054210003E-2</v>
      </c>
    </row>
    <row r="38" spans="1:19" x14ac:dyDescent="0.25">
      <c r="A38">
        <v>2022</v>
      </c>
      <c r="B38">
        <v>18</v>
      </c>
      <c r="C38" t="s">
        <v>28</v>
      </c>
      <c r="D38" t="s">
        <v>131</v>
      </c>
      <c r="E38" s="53">
        <v>3.7871854489869499</v>
      </c>
      <c r="F38" s="45">
        <v>3</v>
      </c>
      <c r="G38" s="53">
        <v>4.3549382716049401</v>
      </c>
      <c r="H38" s="45">
        <v>16</v>
      </c>
      <c r="I38" s="41">
        <v>0.60465116279069797</v>
      </c>
      <c r="J38" s="45">
        <v>3</v>
      </c>
      <c r="K38" s="41">
        <v>0.25</v>
      </c>
      <c r="L38" s="45">
        <v>1</v>
      </c>
      <c r="M38" s="53">
        <v>1.3753846153846201</v>
      </c>
      <c r="N38" s="45">
        <v>26</v>
      </c>
      <c r="O38" s="53">
        <v>0.98153846153846203</v>
      </c>
      <c r="P38">
        <v>26</v>
      </c>
      <c r="Q38" s="57">
        <v>40</v>
      </c>
      <c r="R38" s="57">
        <v>21</v>
      </c>
      <c r="S38" s="55">
        <v>6.6937887268498295E-2</v>
      </c>
    </row>
    <row r="39" spans="1:19" x14ac:dyDescent="0.25">
      <c r="A39">
        <v>2022</v>
      </c>
      <c r="B39">
        <v>18</v>
      </c>
      <c r="C39" t="s">
        <v>27</v>
      </c>
      <c r="D39" t="s">
        <v>131</v>
      </c>
      <c r="E39" s="53">
        <v>4.2023269824845002</v>
      </c>
      <c r="F39" s="45">
        <v>9</v>
      </c>
      <c r="G39" s="53">
        <v>4.3776595744680904</v>
      </c>
      <c r="H39" s="45">
        <v>18</v>
      </c>
      <c r="I39" s="41">
        <v>0.78</v>
      </c>
      <c r="J39" s="45">
        <v>31</v>
      </c>
      <c r="K39" s="41">
        <v>0.18617021276595699</v>
      </c>
      <c r="L39" s="45">
        <v>12</v>
      </c>
      <c r="M39" s="53">
        <v>1.2095490716180399</v>
      </c>
      <c r="N39" s="45">
        <v>16</v>
      </c>
      <c r="O39" s="53">
        <v>0.87002652519893897</v>
      </c>
      <c r="P39">
        <v>22</v>
      </c>
      <c r="Q39" s="57">
        <v>35</v>
      </c>
      <c r="R39" s="57">
        <v>27</v>
      </c>
      <c r="S39" s="55">
        <v>6.1004292993983099E-2</v>
      </c>
    </row>
    <row r="40" spans="1:19" x14ac:dyDescent="0.25">
      <c r="A40">
        <v>2022</v>
      </c>
      <c r="B40">
        <v>18</v>
      </c>
      <c r="C40" t="s">
        <v>26</v>
      </c>
      <c r="D40" t="s">
        <v>131</v>
      </c>
      <c r="E40" s="53">
        <v>4.7349324321775796</v>
      </c>
      <c r="F40" s="45">
        <v>26</v>
      </c>
      <c r="G40" s="53">
        <v>5.05339805825243</v>
      </c>
      <c r="H40" s="45">
        <v>29</v>
      </c>
      <c r="I40" s="41">
        <v>0.75510204081632604</v>
      </c>
      <c r="J40" s="45">
        <v>30</v>
      </c>
      <c r="K40" s="41">
        <v>0.15776699029126201</v>
      </c>
      <c r="L40" s="45">
        <v>23</v>
      </c>
      <c r="M40" s="53">
        <v>1.38313253012048</v>
      </c>
      <c r="N40" s="45">
        <v>28</v>
      </c>
      <c r="O40" s="53">
        <v>1.1590361445783099</v>
      </c>
      <c r="P40">
        <v>30</v>
      </c>
      <c r="Q40" s="57">
        <v>20</v>
      </c>
      <c r="R40" s="57">
        <v>31</v>
      </c>
      <c r="S40" s="55">
        <v>4.7804566415929402E-2</v>
      </c>
    </row>
    <row r="41" spans="1:19" x14ac:dyDescent="0.25">
      <c r="A41">
        <v>2022</v>
      </c>
      <c r="B41">
        <v>18</v>
      </c>
      <c r="C41" t="s">
        <v>25</v>
      </c>
      <c r="D41" t="s">
        <v>131</v>
      </c>
      <c r="E41" s="53">
        <v>4.3302824232627701</v>
      </c>
      <c r="F41" s="45">
        <v>15</v>
      </c>
      <c r="G41" s="53">
        <v>3.8835820895522399</v>
      </c>
      <c r="H41" s="45">
        <v>5</v>
      </c>
      <c r="I41" s="41">
        <v>0.65625</v>
      </c>
      <c r="J41" s="45">
        <v>11</v>
      </c>
      <c r="K41" s="41">
        <v>0.18805970149253701</v>
      </c>
      <c r="L41" s="45">
        <v>10</v>
      </c>
      <c r="M41" s="53">
        <v>1.1301775147929001</v>
      </c>
      <c r="N41" s="45">
        <v>8</v>
      </c>
      <c r="O41" s="53">
        <v>0.36982248520710098</v>
      </c>
      <c r="P41">
        <v>2</v>
      </c>
      <c r="Q41" s="57">
        <v>30</v>
      </c>
      <c r="R41" s="57">
        <v>28</v>
      </c>
      <c r="S41" s="55">
        <v>5.7366803058146003E-2</v>
      </c>
    </row>
    <row r="42" spans="1:19" x14ac:dyDescent="0.25">
      <c r="A42">
        <v>2022</v>
      </c>
      <c r="B42">
        <v>18</v>
      </c>
      <c r="C42" t="s">
        <v>24</v>
      </c>
      <c r="D42" t="s">
        <v>131</v>
      </c>
      <c r="E42" s="53">
        <v>4.8767744352888496</v>
      </c>
      <c r="F42" s="45">
        <v>28</v>
      </c>
      <c r="G42" s="53">
        <v>4.9974937343358397</v>
      </c>
      <c r="H42" s="45">
        <v>28</v>
      </c>
      <c r="I42" s="41">
        <v>0.60869565217391297</v>
      </c>
      <c r="J42" s="45">
        <v>4</v>
      </c>
      <c r="K42" s="41">
        <v>0.145363408521303</v>
      </c>
      <c r="L42" s="45">
        <v>27</v>
      </c>
      <c r="M42" s="53">
        <v>1.33415841584158</v>
      </c>
      <c r="N42" s="45">
        <v>25</v>
      </c>
      <c r="O42" s="53">
        <v>1.04950495049505</v>
      </c>
      <c r="P42">
        <v>27</v>
      </c>
      <c r="Q42" s="57">
        <v>34</v>
      </c>
      <c r="R42" s="57">
        <v>15</v>
      </c>
      <c r="S42" s="55">
        <v>7.04709847528803E-2</v>
      </c>
    </row>
    <row r="43" spans="1:19" x14ac:dyDescent="0.25">
      <c r="A43">
        <v>2022</v>
      </c>
      <c r="B43">
        <v>18</v>
      </c>
      <c r="C43" t="s">
        <v>23</v>
      </c>
      <c r="D43" t="s">
        <v>131</v>
      </c>
      <c r="E43" s="53">
        <v>4.2103818035159097</v>
      </c>
      <c r="F43" s="45">
        <v>10</v>
      </c>
      <c r="G43" s="53">
        <v>4.1873479318734796</v>
      </c>
      <c r="H43" s="45">
        <v>11</v>
      </c>
      <c r="I43" s="41">
        <v>0.71052631578947401</v>
      </c>
      <c r="J43" s="45">
        <v>23</v>
      </c>
      <c r="K43" s="41">
        <v>0.17518248175182499</v>
      </c>
      <c r="L43" s="45">
        <v>18</v>
      </c>
      <c r="M43" s="53">
        <v>1.2028985507246399</v>
      </c>
      <c r="N43" s="45">
        <v>15</v>
      </c>
      <c r="O43" s="53">
        <v>0.59661835748792302</v>
      </c>
      <c r="P43">
        <v>10</v>
      </c>
      <c r="Q43" s="57">
        <v>54</v>
      </c>
      <c r="R43" s="57">
        <v>2</v>
      </c>
      <c r="S43" s="55">
        <v>8.9211706563471202E-2</v>
      </c>
    </row>
    <row r="44" spans="1:19" x14ac:dyDescent="0.25">
      <c r="A44">
        <v>2022</v>
      </c>
      <c r="B44">
        <v>18</v>
      </c>
      <c r="C44" t="s">
        <v>22</v>
      </c>
      <c r="D44" t="s">
        <v>131</v>
      </c>
      <c r="E44" s="53">
        <v>4.6918249022685901</v>
      </c>
      <c r="F44" s="45">
        <v>24</v>
      </c>
      <c r="G44" s="53">
        <v>4.4530386740331496</v>
      </c>
      <c r="H44" s="45">
        <v>21</v>
      </c>
      <c r="I44" s="41">
        <v>0.74468085106382997</v>
      </c>
      <c r="J44" s="45">
        <v>29</v>
      </c>
      <c r="K44" s="41">
        <v>0.143646408839779</v>
      </c>
      <c r="L44" s="45">
        <v>28</v>
      </c>
      <c r="M44" s="53">
        <v>1.1593406593406601</v>
      </c>
      <c r="N44" s="45">
        <v>12</v>
      </c>
      <c r="O44" s="53">
        <v>0.76648351648351698</v>
      </c>
      <c r="P44">
        <v>18</v>
      </c>
      <c r="Q44" s="57">
        <v>36</v>
      </c>
      <c r="R44" s="57">
        <v>23</v>
      </c>
      <c r="S44" s="55">
        <v>6.6000578255425296E-2</v>
      </c>
    </row>
    <row r="45" spans="1:19" x14ac:dyDescent="0.25">
      <c r="A45">
        <v>2022</v>
      </c>
      <c r="B45">
        <v>18</v>
      </c>
      <c r="C45" t="s">
        <v>21</v>
      </c>
      <c r="D45" t="s">
        <v>131</v>
      </c>
      <c r="E45" s="53">
        <v>4.3900176707802903</v>
      </c>
      <c r="F45" s="45">
        <v>18</v>
      </c>
      <c r="G45" s="53">
        <v>4.7549295774647904</v>
      </c>
      <c r="H45" s="45">
        <v>26</v>
      </c>
      <c r="I45" s="41">
        <v>0.67272727272727295</v>
      </c>
      <c r="J45" s="45">
        <v>15</v>
      </c>
      <c r="K45" s="41">
        <v>0.19718309859154901</v>
      </c>
      <c r="L45" s="45">
        <v>7</v>
      </c>
      <c r="M45" s="53">
        <v>1.3109243697479001</v>
      </c>
      <c r="N45" s="45">
        <v>23</v>
      </c>
      <c r="O45" s="53">
        <v>1.12324929971989</v>
      </c>
      <c r="P45">
        <v>29</v>
      </c>
      <c r="Q45" s="57">
        <v>39</v>
      </c>
      <c r="R45" s="57">
        <v>19</v>
      </c>
      <c r="S45" s="55">
        <v>6.8794542794039099E-2</v>
      </c>
    </row>
    <row r="46" spans="1:19" x14ac:dyDescent="0.25">
      <c r="A46">
        <v>2022</v>
      </c>
      <c r="B46">
        <v>18</v>
      </c>
      <c r="C46" t="s">
        <v>20</v>
      </c>
      <c r="D46" t="s">
        <v>131</v>
      </c>
      <c r="E46" s="53">
        <v>5.1110274435154803</v>
      </c>
      <c r="F46" s="45">
        <v>32</v>
      </c>
      <c r="G46" s="53">
        <v>4.91071428571429</v>
      </c>
      <c r="H46" s="45">
        <v>27</v>
      </c>
      <c r="I46" s="41">
        <v>0.67441860465116299</v>
      </c>
      <c r="J46" s="45">
        <v>17</v>
      </c>
      <c r="K46" s="41">
        <v>0.13265306122449</v>
      </c>
      <c r="L46" s="45">
        <v>30</v>
      </c>
      <c r="M46" s="53">
        <v>1.4586466165413501</v>
      </c>
      <c r="N46" s="45">
        <v>30</v>
      </c>
      <c r="O46" s="53">
        <v>0.766917293233083</v>
      </c>
      <c r="P46">
        <v>19</v>
      </c>
      <c r="Q46" s="57">
        <v>34</v>
      </c>
      <c r="R46" s="57">
        <v>17</v>
      </c>
      <c r="S46" s="55">
        <v>6.9494135086878198E-2</v>
      </c>
    </row>
    <row r="47" spans="1:19" x14ac:dyDescent="0.25">
      <c r="A47">
        <v>2022</v>
      </c>
      <c r="B47">
        <v>18</v>
      </c>
      <c r="C47" t="s">
        <v>19</v>
      </c>
      <c r="D47" t="s">
        <v>131</v>
      </c>
      <c r="E47" s="53">
        <v>4.7672069942684097</v>
      </c>
      <c r="F47" s="45">
        <v>27</v>
      </c>
      <c r="G47" s="53">
        <v>5.2073434125269999</v>
      </c>
      <c r="H47" s="45">
        <v>30</v>
      </c>
      <c r="I47" s="41">
        <v>0.73333333333333295</v>
      </c>
      <c r="J47" s="45">
        <v>28</v>
      </c>
      <c r="K47" s="41">
        <v>0.18574514038876899</v>
      </c>
      <c r="L47" s="45">
        <v>13</v>
      </c>
      <c r="M47" s="53">
        <v>1.6573275862068999</v>
      </c>
      <c r="N47" s="45">
        <v>32</v>
      </c>
      <c r="O47" s="53">
        <v>1.16163793103448</v>
      </c>
      <c r="P47">
        <v>31</v>
      </c>
      <c r="Q47" s="57">
        <v>39</v>
      </c>
      <c r="R47" s="57">
        <v>18</v>
      </c>
      <c r="S47" s="55">
        <v>6.89111679997014E-2</v>
      </c>
    </row>
    <row r="48" spans="1:19" x14ac:dyDescent="0.25">
      <c r="A48">
        <v>2022</v>
      </c>
      <c r="B48">
        <v>18</v>
      </c>
      <c r="C48" t="s">
        <v>18</v>
      </c>
      <c r="D48" t="s">
        <v>131</v>
      </c>
      <c r="E48" s="53">
        <v>4.0182589937452997</v>
      </c>
      <c r="F48" s="45">
        <v>6</v>
      </c>
      <c r="G48" s="53">
        <v>4.0632603406326</v>
      </c>
      <c r="H48" s="45">
        <v>9</v>
      </c>
      <c r="I48" s="41">
        <v>0.64516129032258096</v>
      </c>
      <c r="J48" s="45">
        <v>7</v>
      </c>
      <c r="K48" s="41">
        <v>0.209245742092457</v>
      </c>
      <c r="L48" s="45">
        <v>4</v>
      </c>
      <c r="M48" s="53">
        <v>1.01210653753027</v>
      </c>
      <c r="N48" s="45">
        <v>5</v>
      </c>
      <c r="O48" s="53">
        <v>0.88861985472155003</v>
      </c>
      <c r="P48">
        <v>23</v>
      </c>
      <c r="Q48" s="57">
        <v>44</v>
      </c>
      <c r="R48" s="57">
        <v>9</v>
      </c>
      <c r="S48" s="55">
        <v>7.84673078626901E-2</v>
      </c>
    </row>
    <row r="49" spans="1:19" x14ac:dyDescent="0.25">
      <c r="A49">
        <v>2022</v>
      </c>
      <c r="B49">
        <v>18</v>
      </c>
      <c r="C49" t="s">
        <v>17</v>
      </c>
      <c r="D49" t="s">
        <v>131</v>
      </c>
      <c r="E49" s="53">
        <v>4.0106270393383303</v>
      </c>
      <c r="F49" s="45">
        <v>5</v>
      </c>
      <c r="G49" s="53">
        <v>3.9055555555555599</v>
      </c>
      <c r="H49" s="45">
        <v>6</v>
      </c>
      <c r="I49" s="41">
        <v>0.65217391304347805</v>
      </c>
      <c r="J49" s="45">
        <v>10</v>
      </c>
      <c r="K49" s="41">
        <v>0.202777777777778</v>
      </c>
      <c r="L49" s="45">
        <v>5</v>
      </c>
      <c r="M49" s="53">
        <v>1.18836565096953</v>
      </c>
      <c r="N49" s="45">
        <v>14</v>
      </c>
      <c r="O49" s="53">
        <v>0.52354570637119102</v>
      </c>
      <c r="P49">
        <v>7</v>
      </c>
      <c r="Q49" s="57">
        <v>35</v>
      </c>
      <c r="R49" s="57">
        <v>29</v>
      </c>
      <c r="S49" s="55">
        <v>5.4931505251571901E-2</v>
      </c>
    </row>
    <row r="50" spans="1:19" x14ac:dyDescent="0.25">
      <c r="A50">
        <v>2022</v>
      </c>
      <c r="B50">
        <v>18</v>
      </c>
      <c r="C50" t="s">
        <v>16</v>
      </c>
      <c r="D50" t="s">
        <v>131</v>
      </c>
      <c r="E50" s="53">
        <v>4.4663849091040904</v>
      </c>
      <c r="F50" s="45">
        <v>21</v>
      </c>
      <c r="G50" s="53">
        <v>4.28571428571429</v>
      </c>
      <c r="H50" s="45">
        <v>15</v>
      </c>
      <c r="I50" s="41">
        <v>0.67346938775510201</v>
      </c>
      <c r="J50" s="45">
        <v>16</v>
      </c>
      <c r="K50" s="41">
        <v>0.158385093167702</v>
      </c>
      <c r="L50" s="45">
        <v>22</v>
      </c>
      <c r="M50" s="53">
        <v>1.3179012345679</v>
      </c>
      <c r="N50" s="45">
        <v>24</v>
      </c>
      <c r="O50" s="53">
        <v>0.51543209876543195</v>
      </c>
      <c r="P50">
        <v>6</v>
      </c>
      <c r="Q50" s="57">
        <v>55</v>
      </c>
      <c r="R50" s="57">
        <v>3</v>
      </c>
      <c r="S50" s="55">
        <v>8.8825009878660696E-2</v>
      </c>
    </row>
    <row r="51" spans="1:19" x14ac:dyDescent="0.25">
      <c r="A51">
        <v>2022</v>
      </c>
      <c r="B51">
        <v>18</v>
      </c>
      <c r="C51" t="s">
        <v>15</v>
      </c>
      <c r="D51" t="s">
        <v>131</v>
      </c>
      <c r="E51" s="53">
        <v>4.9278502233827099</v>
      </c>
      <c r="F51" s="45">
        <v>29</v>
      </c>
      <c r="G51" s="53">
        <v>5.5529715762273897</v>
      </c>
      <c r="H51" s="45">
        <v>32</v>
      </c>
      <c r="I51" s="41">
        <v>0.59459459459459496</v>
      </c>
      <c r="J51" s="45">
        <v>1</v>
      </c>
      <c r="K51" s="41">
        <v>0.162790697674419</v>
      </c>
      <c r="L51" s="45">
        <v>20</v>
      </c>
      <c r="M51" s="53">
        <v>1.5974358974359</v>
      </c>
      <c r="N51" s="45">
        <v>31</v>
      </c>
      <c r="O51" s="53">
        <v>1.38205128205128</v>
      </c>
      <c r="P51">
        <v>32</v>
      </c>
      <c r="Q51" s="57">
        <v>40</v>
      </c>
      <c r="R51" s="57">
        <v>11</v>
      </c>
      <c r="S51" s="55">
        <v>7.7252941252334603E-2</v>
      </c>
    </row>
    <row r="52" spans="1:19" x14ac:dyDescent="0.25">
      <c r="A52">
        <v>2022</v>
      </c>
      <c r="B52">
        <v>18</v>
      </c>
      <c r="C52" t="s">
        <v>14</v>
      </c>
      <c r="D52" t="s">
        <v>131</v>
      </c>
      <c r="E52" s="53">
        <v>4.2849830744257504</v>
      </c>
      <c r="F52" s="45">
        <v>13</v>
      </c>
      <c r="G52" s="53">
        <v>4.24806201550388</v>
      </c>
      <c r="H52" s="45">
        <v>13</v>
      </c>
      <c r="I52" s="41">
        <v>0.65116279069767402</v>
      </c>
      <c r="J52" s="45">
        <v>9</v>
      </c>
      <c r="K52" s="41">
        <v>0.162790697674419</v>
      </c>
      <c r="L52" s="45">
        <v>20</v>
      </c>
      <c r="M52" s="53">
        <v>1.1307692307692301</v>
      </c>
      <c r="N52" s="45">
        <v>9</v>
      </c>
      <c r="O52" s="53">
        <v>0.68461538461538496</v>
      </c>
      <c r="P52">
        <v>14</v>
      </c>
      <c r="Q52" s="57">
        <v>38</v>
      </c>
      <c r="R52" s="57">
        <v>13</v>
      </c>
      <c r="S52" s="55">
        <v>7.4564833519899301E-2</v>
      </c>
    </row>
    <row r="53" spans="1:19" x14ac:dyDescent="0.25">
      <c r="A53">
        <v>2022</v>
      </c>
      <c r="B53">
        <v>18</v>
      </c>
      <c r="C53" t="s">
        <v>13</v>
      </c>
      <c r="D53" t="s">
        <v>131</v>
      </c>
      <c r="E53" s="53">
        <v>4.5411639498432796</v>
      </c>
      <c r="F53" s="45">
        <v>23</v>
      </c>
      <c r="G53" s="53">
        <v>4.4550264550264496</v>
      </c>
      <c r="H53" s="45">
        <v>22</v>
      </c>
      <c r="I53" s="41">
        <v>0.68627450980392202</v>
      </c>
      <c r="J53" s="45">
        <v>18</v>
      </c>
      <c r="K53" s="41">
        <v>0.169312169312169</v>
      </c>
      <c r="L53" s="45">
        <v>19</v>
      </c>
      <c r="M53" s="53">
        <v>1.2401055408971</v>
      </c>
      <c r="N53" s="45">
        <v>18</v>
      </c>
      <c r="O53" s="53">
        <v>0.78627968337730902</v>
      </c>
      <c r="P53">
        <v>20</v>
      </c>
      <c r="Q53" s="57">
        <v>27</v>
      </c>
      <c r="R53" s="57">
        <v>30</v>
      </c>
      <c r="S53" s="55">
        <v>4.9248878177240697E-2</v>
      </c>
    </row>
    <row r="54" spans="1:19" x14ac:dyDescent="0.25">
      <c r="A54">
        <v>2022</v>
      </c>
      <c r="B54">
        <v>18</v>
      </c>
      <c r="C54" t="s">
        <v>12</v>
      </c>
      <c r="D54" t="s">
        <v>131</v>
      </c>
      <c r="E54" s="53">
        <v>3.8710801757230802</v>
      </c>
      <c r="F54" s="45">
        <v>4</v>
      </c>
      <c r="G54" s="53">
        <v>3.6823899371069202</v>
      </c>
      <c r="H54" s="45">
        <v>3</v>
      </c>
      <c r="I54" s="41">
        <v>0.64814814814814803</v>
      </c>
      <c r="J54" s="45">
        <v>8</v>
      </c>
      <c r="K54" s="41">
        <v>0.19811320754716999</v>
      </c>
      <c r="L54" s="45">
        <v>6</v>
      </c>
      <c r="M54" s="53">
        <v>0.91562500000000002</v>
      </c>
      <c r="N54" s="45">
        <v>3</v>
      </c>
      <c r="O54" s="53">
        <v>0.65625</v>
      </c>
      <c r="P54">
        <v>12</v>
      </c>
      <c r="Q54" s="57">
        <v>40</v>
      </c>
      <c r="R54" s="57">
        <v>20</v>
      </c>
      <c r="S54" s="55">
        <v>6.8409222404364506E-2</v>
      </c>
    </row>
    <row r="55" spans="1:19" x14ac:dyDescent="0.25">
      <c r="A55">
        <v>2022</v>
      </c>
      <c r="B55">
        <v>18</v>
      </c>
      <c r="C55" t="s">
        <v>11</v>
      </c>
      <c r="D55" t="s">
        <v>131</v>
      </c>
      <c r="E55" s="53">
        <v>4.3361672967036702</v>
      </c>
      <c r="F55" s="45">
        <v>16</v>
      </c>
      <c r="G55" s="53">
        <v>4.08398950131234</v>
      </c>
      <c r="H55" s="45">
        <v>10</v>
      </c>
      <c r="I55" s="41">
        <v>0.71428571428571397</v>
      </c>
      <c r="J55" s="45">
        <v>24</v>
      </c>
      <c r="K55" s="41">
        <v>0.17847769028871399</v>
      </c>
      <c r="L55" s="45">
        <v>16</v>
      </c>
      <c r="M55" s="53">
        <v>1.1148825065274199</v>
      </c>
      <c r="N55" s="45">
        <v>7</v>
      </c>
      <c r="O55" s="53">
        <v>0.57180156657963399</v>
      </c>
      <c r="P55">
        <v>9</v>
      </c>
      <c r="Q55" s="57">
        <v>38</v>
      </c>
      <c r="R55" s="57">
        <v>26</v>
      </c>
      <c r="S55" s="55">
        <v>6.1271515271851103E-2</v>
      </c>
    </row>
    <row r="56" spans="1:19" x14ac:dyDescent="0.25">
      <c r="A56">
        <v>2022</v>
      </c>
      <c r="B56">
        <v>18</v>
      </c>
      <c r="C56" t="s">
        <v>10</v>
      </c>
      <c r="D56" t="s">
        <v>131</v>
      </c>
      <c r="E56" s="53">
        <v>4.3435039605105796</v>
      </c>
      <c r="F56" s="45">
        <v>17</v>
      </c>
      <c r="G56" s="53">
        <v>3.8112676056338</v>
      </c>
      <c r="H56" s="45">
        <v>4</v>
      </c>
      <c r="I56" s="41">
        <v>0.69230769230769196</v>
      </c>
      <c r="J56" s="45">
        <v>19</v>
      </c>
      <c r="K56" s="41">
        <v>0.129577464788732</v>
      </c>
      <c r="L56" s="45">
        <v>31</v>
      </c>
      <c r="M56" s="53">
        <v>0.92112676056338005</v>
      </c>
      <c r="N56" s="45">
        <v>4</v>
      </c>
      <c r="O56" s="53">
        <v>0.374647887323944</v>
      </c>
      <c r="P56">
        <v>3</v>
      </c>
      <c r="Q56" s="57">
        <v>54</v>
      </c>
      <c r="R56" s="57">
        <v>5</v>
      </c>
      <c r="S56" s="55">
        <v>8.54851788460044E-2</v>
      </c>
    </row>
    <row r="57" spans="1:19" x14ac:dyDescent="0.25">
      <c r="A57">
        <v>2022</v>
      </c>
      <c r="B57">
        <v>18</v>
      </c>
      <c r="C57" t="s">
        <v>9</v>
      </c>
      <c r="D57" t="s">
        <v>131</v>
      </c>
      <c r="E57" s="53">
        <v>4.4416683900641596</v>
      </c>
      <c r="F57" s="45">
        <v>20</v>
      </c>
      <c r="G57" s="53">
        <v>4.4659949622166204</v>
      </c>
      <c r="H57" s="45">
        <v>23</v>
      </c>
      <c r="I57" s="41">
        <v>0.70454545454545503</v>
      </c>
      <c r="J57" s="45">
        <v>21</v>
      </c>
      <c r="K57" s="41">
        <v>0.15617128463476099</v>
      </c>
      <c r="L57" s="45">
        <v>24</v>
      </c>
      <c r="M57" s="53">
        <v>1.2431077694235599</v>
      </c>
      <c r="N57" s="45">
        <v>19</v>
      </c>
      <c r="O57" s="53">
        <v>0.721804511278195</v>
      </c>
      <c r="P57">
        <v>17</v>
      </c>
      <c r="Q57" s="57">
        <v>48</v>
      </c>
      <c r="R57" s="57">
        <v>4</v>
      </c>
      <c r="S57" s="55">
        <v>8.7114326241983495E-2</v>
      </c>
    </row>
    <row r="58" spans="1:19" x14ac:dyDescent="0.25">
      <c r="A58">
        <v>2022</v>
      </c>
      <c r="B58">
        <v>18</v>
      </c>
      <c r="C58" t="s">
        <v>8</v>
      </c>
      <c r="D58" t="s">
        <v>131</v>
      </c>
      <c r="E58" s="53">
        <v>4.95929413025197</v>
      </c>
      <c r="F58" s="45">
        <v>30</v>
      </c>
      <c r="G58" s="53">
        <v>5.2337662337662296</v>
      </c>
      <c r="H58" s="45">
        <v>31</v>
      </c>
      <c r="I58" s="41">
        <v>0.72727272727272696</v>
      </c>
      <c r="J58" s="45">
        <v>26</v>
      </c>
      <c r="K58" s="41">
        <v>0.135064935064935</v>
      </c>
      <c r="L58" s="45">
        <v>29</v>
      </c>
      <c r="M58" s="53">
        <v>1.45758354755784</v>
      </c>
      <c r="N58" s="45">
        <v>29</v>
      </c>
      <c r="O58" s="53">
        <v>1.1002570694087399</v>
      </c>
      <c r="P58">
        <v>28</v>
      </c>
      <c r="Q58" s="57">
        <v>41</v>
      </c>
      <c r="R58" s="57">
        <v>22</v>
      </c>
      <c r="S58" s="55">
        <v>6.6545414420908597E-2</v>
      </c>
    </row>
    <row r="59" spans="1:19" x14ac:dyDescent="0.25">
      <c r="A59">
        <v>2022</v>
      </c>
      <c r="B59">
        <v>18</v>
      </c>
      <c r="C59" t="s">
        <v>7</v>
      </c>
      <c r="D59" t="s">
        <v>131</v>
      </c>
      <c r="E59" s="53">
        <v>4.2371149645377804</v>
      </c>
      <c r="F59" s="45">
        <v>12</v>
      </c>
      <c r="G59" s="53">
        <v>4.2185089974293097</v>
      </c>
      <c r="H59" s="45">
        <v>12</v>
      </c>
      <c r="I59" s="41">
        <v>0.66</v>
      </c>
      <c r="J59" s="45">
        <v>14</v>
      </c>
      <c r="K59" s="41">
        <v>0.18508997429305901</v>
      </c>
      <c r="L59" s="45">
        <v>14</v>
      </c>
      <c r="M59" s="53">
        <v>1.1432225063938599</v>
      </c>
      <c r="N59" s="45">
        <v>10</v>
      </c>
      <c r="O59" s="53">
        <v>0.70588235294117696</v>
      </c>
      <c r="P59">
        <v>16</v>
      </c>
      <c r="Q59" s="57">
        <v>45</v>
      </c>
      <c r="R59" s="57">
        <v>12</v>
      </c>
      <c r="S59" s="55">
        <v>7.6784246494473102E-2</v>
      </c>
    </row>
    <row r="60" spans="1:19" x14ac:dyDescent="0.25">
      <c r="A60">
        <v>2022</v>
      </c>
      <c r="B60">
        <v>18</v>
      </c>
      <c r="C60" t="s">
        <v>6</v>
      </c>
      <c r="D60" t="s">
        <v>131</v>
      </c>
      <c r="E60" s="53">
        <v>4.5327293346677804</v>
      </c>
      <c r="F60" s="45">
        <v>22</v>
      </c>
      <c r="G60" s="53">
        <v>4.3594202898550698</v>
      </c>
      <c r="H60" s="45">
        <v>17</v>
      </c>
      <c r="I60" s="41">
        <v>0.80434782608695699</v>
      </c>
      <c r="J60" s="45">
        <v>32</v>
      </c>
      <c r="K60" s="41">
        <v>0.15072463768115901</v>
      </c>
      <c r="L60" s="45">
        <v>26</v>
      </c>
      <c r="M60" s="53">
        <v>1.2528735632183901</v>
      </c>
      <c r="N60" s="45">
        <v>21</v>
      </c>
      <c r="O60" s="53">
        <v>0.60632183908046</v>
      </c>
      <c r="P60">
        <v>11</v>
      </c>
      <c r="Q60" s="57">
        <v>70</v>
      </c>
      <c r="R60" s="57">
        <v>1</v>
      </c>
      <c r="S60" s="55">
        <v>0.112222133141732</v>
      </c>
    </row>
    <row r="61" spans="1:19" x14ac:dyDescent="0.25">
      <c r="A61">
        <v>2022</v>
      </c>
      <c r="B61">
        <v>18</v>
      </c>
      <c r="C61" t="s">
        <v>5</v>
      </c>
      <c r="D61" t="s">
        <v>131</v>
      </c>
      <c r="E61" s="53">
        <v>4.2184773271158003</v>
      </c>
      <c r="F61" s="45">
        <v>11</v>
      </c>
      <c r="G61" s="53">
        <v>4.2666666666666702</v>
      </c>
      <c r="H61" s="45">
        <v>14</v>
      </c>
      <c r="I61" s="41">
        <v>0.61363636363636398</v>
      </c>
      <c r="J61" s="45">
        <v>5</v>
      </c>
      <c r="K61" s="41">
        <v>0.19166666666666701</v>
      </c>
      <c r="L61" s="45">
        <v>9</v>
      </c>
      <c r="M61" s="53">
        <v>1.25277777777778</v>
      </c>
      <c r="N61" s="45">
        <v>20</v>
      </c>
      <c r="O61" s="53">
        <v>0.65833333333333299</v>
      </c>
      <c r="P61">
        <v>13</v>
      </c>
      <c r="Q61" s="57">
        <v>40</v>
      </c>
      <c r="R61" s="57">
        <v>14</v>
      </c>
      <c r="S61" s="55">
        <v>7.2456810678013295E-2</v>
      </c>
    </row>
    <row r="62" spans="1:19" x14ac:dyDescent="0.25">
      <c r="A62">
        <v>2022</v>
      </c>
      <c r="B62">
        <v>18</v>
      </c>
      <c r="C62" t="s">
        <v>4</v>
      </c>
      <c r="D62" t="s">
        <v>131</v>
      </c>
      <c r="E62" s="53">
        <v>4.7024744522917699</v>
      </c>
      <c r="F62" s="45">
        <v>25</v>
      </c>
      <c r="G62" s="53">
        <v>4.6587112171837699</v>
      </c>
      <c r="H62" s="45">
        <v>24</v>
      </c>
      <c r="I62" s="41">
        <v>0.64150943396226401</v>
      </c>
      <c r="J62" s="45">
        <v>6</v>
      </c>
      <c r="K62" s="41">
        <v>0.155131264916468</v>
      </c>
      <c r="L62" s="45">
        <v>25</v>
      </c>
      <c r="M62" s="53">
        <v>1.1781472684085501</v>
      </c>
      <c r="N62" s="45">
        <v>13</v>
      </c>
      <c r="O62" s="53">
        <v>0.96199524940617598</v>
      </c>
      <c r="P62">
        <v>24</v>
      </c>
      <c r="Q62" s="57">
        <v>45</v>
      </c>
      <c r="R62" s="57">
        <v>10</v>
      </c>
      <c r="S62" s="55">
        <v>7.7510305912775093E-2</v>
      </c>
    </row>
    <row r="63" spans="1:19" x14ac:dyDescent="0.25">
      <c r="A63">
        <v>2022</v>
      </c>
      <c r="B63">
        <v>18</v>
      </c>
      <c r="C63" t="s">
        <v>3</v>
      </c>
      <c r="D63" t="s">
        <v>131</v>
      </c>
      <c r="E63" s="53">
        <v>3.7789062338381201</v>
      </c>
      <c r="F63" s="45">
        <v>2</v>
      </c>
      <c r="G63" s="53">
        <v>3.2922077922077899</v>
      </c>
      <c r="H63" s="45">
        <v>1</v>
      </c>
      <c r="I63" s="41">
        <v>0.707317073170732</v>
      </c>
      <c r="J63" s="45">
        <v>22</v>
      </c>
      <c r="K63" s="41">
        <v>0.18181818181818199</v>
      </c>
      <c r="L63" s="45">
        <v>15</v>
      </c>
      <c r="M63" s="53">
        <v>0.80906148867313898</v>
      </c>
      <c r="N63" s="45">
        <v>1</v>
      </c>
      <c r="O63" s="53">
        <v>0.16181229773462799</v>
      </c>
      <c r="P63">
        <v>1</v>
      </c>
      <c r="Q63" s="57">
        <v>44</v>
      </c>
      <c r="R63" s="57">
        <v>16</v>
      </c>
      <c r="S63" s="55">
        <v>6.98122423141668E-2</v>
      </c>
    </row>
    <row r="64" spans="1:19" x14ac:dyDescent="0.25">
      <c r="A64">
        <v>2022</v>
      </c>
      <c r="B64">
        <v>18</v>
      </c>
      <c r="C64" t="s">
        <v>2</v>
      </c>
      <c r="D64" t="s">
        <v>131</v>
      </c>
      <c r="E64" s="53">
        <v>4.1699768512792597</v>
      </c>
      <c r="F64" s="45">
        <v>8</v>
      </c>
      <c r="G64" s="53">
        <v>4.4368131868131897</v>
      </c>
      <c r="H64" s="45">
        <v>19</v>
      </c>
      <c r="I64" s="41">
        <v>0.70270270270270296</v>
      </c>
      <c r="J64" s="45">
        <v>20</v>
      </c>
      <c r="K64" s="41">
        <v>0.195054945054945</v>
      </c>
      <c r="L64" s="45">
        <v>8</v>
      </c>
      <c r="M64" s="53">
        <v>1.22162162162162</v>
      </c>
      <c r="N64" s="45">
        <v>17</v>
      </c>
      <c r="O64" s="53">
        <v>0.85405405405405399</v>
      </c>
      <c r="P64">
        <v>21</v>
      </c>
      <c r="Q64" s="57">
        <v>45</v>
      </c>
      <c r="R64" s="57">
        <v>8</v>
      </c>
      <c r="S64" s="55">
        <v>7.87673765917309E-2</v>
      </c>
    </row>
    <row r="65" spans="1:19" x14ac:dyDescent="0.25">
      <c r="A65">
        <v>2022</v>
      </c>
      <c r="B65">
        <v>18</v>
      </c>
      <c r="C65" t="s">
        <v>1</v>
      </c>
      <c r="D65" t="s">
        <v>131</v>
      </c>
      <c r="E65" s="53">
        <v>3.4334459474665802</v>
      </c>
      <c r="F65" s="45">
        <v>1</v>
      </c>
      <c r="G65" s="53">
        <v>3.37974683544304</v>
      </c>
      <c r="H65" s="45">
        <v>2</v>
      </c>
      <c r="I65" s="41">
        <v>0.71428571428571397</v>
      </c>
      <c r="J65" s="45">
        <v>24</v>
      </c>
      <c r="K65" s="41">
        <v>0.231012658227848</v>
      </c>
      <c r="L65" s="45">
        <v>2</v>
      </c>
      <c r="M65" s="53">
        <v>0.84542586750788595</v>
      </c>
      <c r="N65" s="45">
        <v>2</v>
      </c>
      <c r="O65" s="53">
        <v>0.54574132492113603</v>
      </c>
      <c r="P65">
        <v>8</v>
      </c>
      <c r="Q65" s="57">
        <v>39</v>
      </c>
      <c r="R65" s="57">
        <v>24</v>
      </c>
      <c r="S65" s="55">
        <v>6.3006480737572396E-2</v>
      </c>
    </row>
    <row r="66" spans="1:19" x14ac:dyDescent="0.25">
      <c r="A66">
        <v>2022</v>
      </c>
      <c r="B66">
        <v>18</v>
      </c>
      <c r="C66" t="s">
        <v>0</v>
      </c>
      <c r="D66" t="s">
        <v>131</v>
      </c>
      <c r="E66" s="53">
        <v>4.0319714350361098</v>
      </c>
      <c r="F66" s="45">
        <v>7</v>
      </c>
      <c r="G66" s="53">
        <v>4.0208333333333304</v>
      </c>
      <c r="H66" s="45">
        <v>8</v>
      </c>
      <c r="I66" s="41">
        <v>0.65789473684210498</v>
      </c>
      <c r="J66" s="45">
        <v>12</v>
      </c>
      <c r="K66" s="41">
        <v>0.1875</v>
      </c>
      <c r="L66" s="45">
        <v>11</v>
      </c>
      <c r="M66" s="53">
        <v>1.0707964601769899</v>
      </c>
      <c r="N66" s="45">
        <v>6</v>
      </c>
      <c r="O66" s="53">
        <v>0.69616519174041303</v>
      </c>
      <c r="P66">
        <v>15</v>
      </c>
      <c r="Q66" s="57">
        <v>43</v>
      </c>
      <c r="R66" s="57">
        <v>7</v>
      </c>
      <c r="S66" s="55">
        <v>8.0036127919850195E-2</v>
      </c>
    </row>
    <row r="67" spans="1:19" x14ac:dyDescent="0.25">
      <c r="A67" t="s">
        <v>101</v>
      </c>
      <c r="B67" t="s">
        <v>101</v>
      </c>
      <c r="C67" t="s">
        <v>102</v>
      </c>
      <c r="D67" t="s">
        <v>101</v>
      </c>
      <c r="E67" s="53" t="s">
        <v>101</v>
      </c>
      <c r="F67" s="45" t="s">
        <v>101</v>
      </c>
      <c r="G67" s="53">
        <v>4.3956099620092903</v>
      </c>
      <c r="H67" s="45" t="s">
        <v>101</v>
      </c>
      <c r="I67" s="41">
        <v>0.68191268191268195</v>
      </c>
      <c r="J67" s="45" t="s">
        <v>101</v>
      </c>
      <c r="K67" s="41">
        <v>0.17434903513946201</v>
      </c>
      <c r="L67" s="45" t="s">
        <v>101</v>
      </c>
      <c r="M67" s="53">
        <v>1.0165937651878101</v>
      </c>
      <c r="N67" s="45" t="s">
        <v>101</v>
      </c>
      <c r="O67" s="53">
        <v>0.63486773588835699</v>
      </c>
      <c r="P67" t="s">
        <v>101</v>
      </c>
      <c r="Q67" s="57">
        <v>40.53125</v>
      </c>
      <c r="R67" s="57" t="s">
        <v>101</v>
      </c>
      <c r="S67" s="55">
        <v>7.1133685832809407E-2</v>
      </c>
    </row>
  </sheetData>
  <sortState xmlns:xlrd2="http://schemas.microsoft.com/office/spreadsheetml/2017/richdata2" ref="A35:S66">
    <sortCondition ref="C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9B70-E775-4479-9ACC-930F45EF0843}">
  <dimension ref="A1:AI110"/>
  <sheetViews>
    <sheetView zoomScale="80" zoomScaleNormal="80" workbookViewId="0">
      <selection activeCell="T109" sqref="T109"/>
    </sheetView>
  </sheetViews>
  <sheetFormatPr defaultColWidth="10.77734375" defaultRowHeight="13.2" x14ac:dyDescent="0.25"/>
  <cols>
    <col min="1" max="16384" width="10.77734375" style="1"/>
  </cols>
  <sheetData>
    <row r="1" spans="1:35" x14ac:dyDescent="0.25">
      <c r="A1" s="13" t="s">
        <v>89</v>
      </c>
    </row>
    <row r="3" spans="1:35" s="14" customFormat="1" ht="39.6" x14ac:dyDescent="0.25">
      <c r="A3" s="14" t="s">
        <v>90</v>
      </c>
      <c r="B3" s="14" t="s">
        <v>91</v>
      </c>
      <c r="C3" s="15" t="s">
        <v>92</v>
      </c>
      <c r="D3" s="15" t="s">
        <v>93</v>
      </c>
      <c r="E3" s="15" t="s">
        <v>94</v>
      </c>
      <c r="F3" s="16" t="s">
        <v>95</v>
      </c>
      <c r="G3" s="14" t="s">
        <v>90</v>
      </c>
      <c r="H3" s="16" t="s">
        <v>96</v>
      </c>
      <c r="I3" s="14" t="s">
        <v>90</v>
      </c>
      <c r="J3" s="15" t="s">
        <v>97</v>
      </c>
      <c r="K3" s="14" t="s">
        <v>90</v>
      </c>
      <c r="L3" s="15" t="s">
        <v>98</v>
      </c>
      <c r="M3" s="14" t="s">
        <v>90</v>
      </c>
      <c r="N3" s="17" t="s">
        <v>91</v>
      </c>
      <c r="O3" s="17" t="s">
        <v>90</v>
      </c>
      <c r="P3" s="17" t="s">
        <v>99</v>
      </c>
      <c r="Q3" s="18" t="s">
        <v>100</v>
      </c>
      <c r="S3" s="14" t="s">
        <v>90</v>
      </c>
      <c r="T3" s="14" t="s">
        <v>91</v>
      </c>
      <c r="U3" s="15" t="s">
        <v>92</v>
      </c>
      <c r="V3" s="15" t="s">
        <v>93</v>
      </c>
      <c r="W3" s="15" t="s">
        <v>94</v>
      </c>
      <c r="X3" s="16" t="s">
        <v>95</v>
      </c>
      <c r="Y3" s="14" t="s">
        <v>90</v>
      </c>
      <c r="Z3" s="16" t="s">
        <v>96</v>
      </c>
      <c r="AA3" s="14" t="s">
        <v>90</v>
      </c>
      <c r="AB3" s="15" t="s">
        <v>97</v>
      </c>
      <c r="AC3" s="14" t="s">
        <v>90</v>
      </c>
      <c r="AD3" s="15" t="s">
        <v>98</v>
      </c>
      <c r="AE3" s="14" t="s">
        <v>90</v>
      </c>
      <c r="AF3" s="17" t="s">
        <v>91</v>
      </c>
      <c r="AG3" s="17" t="s">
        <v>90</v>
      </c>
      <c r="AH3" s="17" t="s">
        <v>99</v>
      </c>
      <c r="AI3" s="18" t="s">
        <v>100</v>
      </c>
    </row>
    <row r="4" spans="1:35" x14ac:dyDescent="0.25">
      <c r="A4" s="1">
        <v>27</v>
      </c>
      <c r="B4" s="1" t="s">
        <v>31</v>
      </c>
      <c r="C4" s="19">
        <v>4.217096226930221</v>
      </c>
      <c r="D4" s="19">
        <v>4.5012773006560307</v>
      </c>
      <c r="E4" s="19">
        <v>4.1333333333333302</v>
      </c>
      <c r="F4" s="20">
        <v>0.76086956521739102</v>
      </c>
      <c r="G4" s="1">
        <v>6</v>
      </c>
      <c r="H4" s="20">
        <v>0.158730158730159</v>
      </c>
      <c r="I4" s="1">
        <v>10</v>
      </c>
      <c r="J4" s="19">
        <v>1.0987654320987654</v>
      </c>
      <c r="K4" s="1">
        <v>26</v>
      </c>
      <c r="L4" s="19">
        <v>0.47839506172839508</v>
      </c>
      <c r="M4" s="1">
        <v>27</v>
      </c>
      <c r="N4" s="21" t="s">
        <v>31</v>
      </c>
      <c r="O4" s="21">
        <v>15</v>
      </c>
      <c r="P4" s="21">
        <v>46</v>
      </c>
      <c r="Q4" s="22">
        <v>6.9735605494286895E-2</v>
      </c>
      <c r="S4" s="1">
        <v>19</v>
      </c>
      <c r="T4" s="1" t="s">
        <v>31</v>
      </c>
      <c r="U4" s="19">
        <v>4.4146960709917042</v>
      </c>
      <c r="V4" s="19">
        <v>4.3801306152120194</v>
      </c>
      <c r="W4" s="19">
        <v>4.6778711484593796</v>
      </c>
      <c r="X4" s="20">
        <v>0.6</v>
      </c>
      <c r="Y4" s="1">
        <v>2</v>
      </c>
      <c r="Z4" s="20">
        <v>0.22689075630252101</v>
      </c>
      <c r="AA4" s="1">
        <v>3</v>
      </c>
      <c r="AB4" s="19">
        <v>1.3816155988857939</v>
      </c>
      <c r="AC4" s="1">
        <v>27</v>
      </c>
      <c r="AD4" s="19">
        <v>0.96378830083565459</v>
      </c>
      <c r="AE4" s="1">
        <v>25</v>
      </c>
      <c r="AF4" s="21" t="s">
        <v>31</v>
      </c>
      <c r="AG4" s="21">
        <v>25</v>
      </c>
      <c r="AH4" s="21">
        <v>36</v>
      </c>
      <c r="AI4" s="22">
        <v>6.13683494732725E-2</v>
      </c>
    </row>
    <row r="5" spans="1:35" x14ac:dyDescent="0.25">
      <c r="A5" s="1">
        <v>5</v>
      </c>
      <c r="B5" s="1" t="s">
        <v>30</v>
      </c>
      <c r="C5" s="19">
        <v>4.6817665609749497</v>
      </c>
      <c r="D5" s="19">
        <v>4.8271679897439084</v>
      </c>
      <c r="E5" s="19">
        <v>4.8549450549450501</v>
      </c>
      <c r="F5" s="20">
        <v>0.659574468085106</v>
      </c>
      <c r="G5" s="1">
        <v>17</v>
      </c>
      <c r="H5" s="20">
        <v>0.149450549450549</v>
      </c>
      <c r="I5" s="1">
        <v>5</v>
      </c>
      <c r="J5" s="19">
        <v>1.3824175824175824</v>
      </c>
      <c r="K5" s="1">
        <v>6</v>
      </c>
      <c r="L5" s="19">
        <v>0.86813186813186816</v>
      </c>
      <c r="M5" s="1">
        <v>13</v>
      </c>
      <c r="N5" s="21" t="s">
        <v>30</v>
      </c>
      <c r="O5" s="21">
        <v>27</v>
      </c>
      <c r="P5" s="21">
        <v>37</v>
      </c>
      <c r="Q5" s="22">
        <v>8.6565814899690105E-2</v>
      </c>
      <c r="S5" s="1">
        <v>31</v>
      </c>
      <c r="T5" s="1" t="s">
        <v>30</v>
      </c>
      <c r="U5" s="19">
        <v>4.9836069254208581</v>
      </c>
      <c r="V5" s="19">
        <v>4.9223463968086909</v>
      </c>
      <c r="W5" s="19">
        <v>4.44665012406948</v>
      </c>
      <c r="X5" s="20">
        <v>0.72727272727272696</v>
      </c>
      <c r="Y5" s="1">
        <v>26</v>
      </c>
      <c r="Z5" s="20">
        <v>0.11166253101737</v>
      </c>
      <c r="AA5" s="1">
        <v>32</v>
      </c>
      <c r="AB5" s="19">
        <v>1.2610837438423645</v>
      </c>
      <c r="AC5" s="1">
        <v>22</v>
      </c>
      <c r="AD5" s="19">
        <v>0.44581280788177341</v>
      </c>
      <c r="AE5" s="1">
        <v>5</v>
      </c>
      <c r="AF5" s="21" t="s">
        <v>30</v>
      </c>
      <c r="AG5" s="21">
        <v>32</v>
      </c>
      <c r="AH5" s="21">
        <v>21</v>
      </c>
      <c r="AI5" s="22">
        <v>3.9647790543241301E-2</v>
      </c>
    </row>
    <row r="6" spans="1:35" x14ac:dyDescent="0.25">
      <c r="A6" s="1">
        <v>21</v>
      </c>
      <c r="B6" s="1" t="s">
        <v>29</v>
      </c>
      <c r="C6" s="19">
        <v>4.3466417912652968</v>
      </c>
      <c r="D6" s="19">
        <v>4.59495453385935</v>
      </c>
      <c r="E6" s="19">
        <v>4.9176136363636402</v>
      </c>
      <c r="F6" s="20">
        <v>0.65151515151515105</v>
      </c>
      <c r="G6" s="1">
        <v>19</v>
      </c>
      <c r="H6" s="20">
        <v>0.18181818181818199</v>
      </c>
      <c r="I6" s="1">
        <v>23</v>
      </c>
      <c r="J6" s="19">
        <v>1.3920454545454546</v>
      </c>
      <c r="K6" s="1">
        <v>5</v>
      </c>
      <c r="L6" s="19">
        <v>1.0823863636363635</v>
      </c>
      <c r="M6" s="1">
        <v>5</v>
      </c>
      <c r="N6" s="21" t="s">
        <v>29</v>
      </c>
      <c r="O6" s="21">
        <v>22</v>
      </c>
      <c r="P6" s="21">
        <v>38</v>
      </c>
      <c r="Q6" s="22">
        <v>8.0637623930445407E-2</v>
      </c>
      <c r="S6" s="1">
        <v>14</v>
      </c>
      <c r="T6" s="1" t="s">
        <v>29</v>
      </c>
      <c r="U6" s="19">
        <v>4.2866788024447136</v>
      </c>
      <c r="V6" s="19">
        <v>4.2988912516232993</v>
      </c>
      <c r="W6" s="19">
        <v>3.9378698224852098</v>
      </c>
      <c r="X6" s="20">
        <v>0.65909090909090895</v>
      </c>
      <c r="Y6" s="1">
        <v>13</v>
      </c>
      <c r="Z6" s="20">
        <v>0.177514792899408</v>
      </c>
      <c r="AA6" s="1">
        <v>17</v>
      </c>
      <c r="AB6" s="19">
        <v>1.1461988304093567</v>
      </c>
      <c r="AC6" s="1">
        <v>11</v>
      </c>
      <c r="AD6" s="19">
        <v>0.40058479532163743</v>
      </c>
      <c r="AE6" s="1">
        <v>4</v>
      </c>
      <c r="AF6" s="21" t="s">
        <v>29</v>
      </c>
      <c r="AG6" s="21">
        <v>6</v>
      </c>
      <c r="AH6" s="21">
        <v>48</v>
      </c>
      <c r="AI6" s="22">
        <v>8.2277759054210003E-2</v>
      </c>
    </row>
    <row r="7" spans="1:35" x14ac:dyDescent="0.25">
      <c r="A7" s="1">
        <v>13</v>
      </c>
      <c r="B7" s="1" t="s">
        <v>28</v>
      </c>
      <c r="C7" s="19">
        <v>4.4200223299995605</v>
      </c>
      <c r="D7" s="19">
        <v>4.467318828870364</v>
      </c>
      <c r="E7" s="19">
        <v>4.8728522336769799</v>
      </c>
      <c r="F7" s="20">
        <v>0.76923076923076905</v>
      </c>
      <c r="G7" s="1">
        <v>4</v>
      </c>
      <c r="H7" s="20">
        <v>0.17182130584192401</v>
      </c>
      <c r="I7" s="1">
        <v>16</v>
      </c>
      <c r="J7" s="19">
        <v>1.3642611683848798</v>
      </c>
      <c r="K7" s="1">
        <v>7</v>
      </c>
      <c r="L7" s="19">
        <v>1.134020618556701</v>
      </c>
      <c r="M7" s="1">
        <v>3</v>
      </c>
      <c r="N7" s="21" t="s">
        <v>28</v>
      </c>
      <c r="O7" s="21">
        <v>7</v>
      </c>
      <c r="P7" s="21">
        <v>33</v>
      </c>
      <c r="Q7" s="22">
        <v>5.8714725532863499E-2</v>
      </c>
      <c r="S7" s="1">
        <v>3</v>
      </c>
      <c r="T7" s="1" t="s">
        <v>28</v>
      </c>
      <c r="U7" s="19">
        <v>3.7871854489869463</v>
      </c>
      <c r="V7" s="19">
        <v>3.8756704461989822</v>
      </c>
      <c r="W7" s="19">
        <v>4.3549382716049401</v>
      </c>
      <c r="X7" s="20">
        <v>0.60465116279069797</v>
      </c>
      <c r="Y7" s="1">
        <v>3</v>
      </c>
      <c r="Z7" s="20">
        <v>0.25</v>
      </c>
      <c r="AA7" s="1">
        <v>1</v>
      </c>
      <c r="AB7" s="19">
        <v>1.3753846153846154</v>
      </c>
      <c r="AC7" s="1">
        <v>26</v>
      </c>
      <c r="AD7" s="19">
        <v>0.98153846153846158</v>
      </c>
      <c r="AE7" s="1">
        <v>26</v>
      </c>
      <c r="AF7" s="21" t="s">
        <v>28</v>
      </c>
      <c r="AG7" s="21">
        <v>21</v>
      </c>
      <c r="AH7" s="21">
        <v>40</v>
      </c>
      <c r="AI7" s="22">
        <v>6.6937887268498295E-2</v>
      </c>
    </row>
    <row r="8" spans="1:35" x14ac:dyDescent="0.25">
      <c r="A8" s="1">
        <v>9</v>
      </c>
      <c r="B8" s="1" t="s">
        <v>27</v>
      </c>
      <c r="C8" s="19">
        <v>4.5604495701695269</v>
      </c>
      <c r="D8" s="19">
        <v>4.5264686579998443</v>
      </c>
      <c r="E8" s="19">
        <v>4.5614457831325304</v>
      </c>
      <c r="F8" s="20">
        <v>0.69047619047619002</v>
      </c>
      <c r="G8" s="1">
        <v>14</v>
      </c>
      <c r="H8" s="20">
        <v>0.159036144578313</v>
      </c>
      <c r="I8" s="1">
        <v>11</v>
      </c>
      <c r="J8" s="19">
        <v>1.1879518072289157</v>
      </c>
      <c r="K8" s="1">
        <v>20</v>
      </c>
      <c r="L8" s="19">
        <v>0.87228915662650608</v>
      </c>
      <c r="M8" s="1">
        <v>12</v>
      </c>
      <c r="N8" s="21" t="s">
        <v>27</v>
      </c>
      <c r="O8" s="21">
        <v>20</v>
      </c>
      <c r="P8" s="21">
        <v>36</v>
      </c>
      <c r="Q8" s="22">
        <v>7.7005382540539694E-2</v>
      </c>
      <c r="S8" s="1">
        <v>9</v>
      </c>
      <c r="T8" s="1" t="s">
        <v>27</v>
      </c>
      <c r="U8" s="19">
        <v>4.2023269824844958</v>
      </c>
      <c r="V8" s="19">
        <v>4.2286569469312543</v>
      </c>
      <c r="W8" s="19">
        <v>4.3776595744680904</v>
      </c>
      <c r="X8" s="20">
        <v>0.78</v>
      </c>
      <c r="Y8" s="1">
        <v>31</v>
      </c>
      <c r="Z8" s="20">
        <v>0.18617021276595699</v>
      </c>
      <c r="AA8" s="1">
        <v>12</v>
      </c>
      <c r="AB8" s="19">
        <v>1.209549071618037</v>
      </c>
      <c r="AC8" s="1">
        <v>16</v>
      </c>
      <c r="AD8" s="19">
        <v>0.87002652519893897</v>
      </c>
      <c r="AE8" s="1">
        <v>22</v>
      </c>
      <c r="AF8" s="21" t="s">
        <v>27</v>
      </c>
      <c r="AG8" s="21">
        <v>27</v>
      </c>
      <c r="AH8" s="21">
        <v>35</v>
      </c>
      <c r="AI8" s="22">
        <v>6.1004292993983099E-2</v>
      </c>
    </row>
    <row r="9" spans="1:35" x14ac:dyDescent="0.25">
      <c r="A9" s="1">
        <v>11</v>
      </c>
      <c r="B9" s="1" t="s">
        <v>26</v>
      </c>
      <c r="C9" s="19">
        <v>4.5174348089225473</v>
      </c>
      <c r="D9" s="19">
        <v>4.6077142457512181</v>
      </c>
      <c r="E9" s="19">
        <v>4.4972826086956497</v>
      </c>
      <c r="F9" s="20">
        <v>0.77272727272727304</v>
      </c>
      <c r="G9" s="1">
        <v>3</v>
      </c>
      <c r="H9" s="20">
        <v>0.14402173913043501</v>
      </c>
      <c r="I9" s="1">
        <v>3</v>
      </c>
      <c r="J9" s="19">
        <v>1.2746666666666666</v>
      </c>
      <c r="K9" s="1">
        <v>12</v>
      </c>
      <c r="L9" s="19">
        <v>0.69333333333333336</v>
      </c>
      <c r="M9" s="1">
        <v>18</v>
      </c>
      <c r="N9" s="21" t="s">
        <v>26</v>
      </c>
      <c r="O9" s="21">
        <v>32</v>
      </c>
      <c r="P9" s="21">
        <v>58</v>
      </c>
      <c r="Q9" s="22">
        <v>0.13002623028858001</v>
      </c>
      <c r="S9" s="1">
        <v>26</v>
      </c>
      <c r="T9" s="1" t="s">
        <v>26</v>
      </c>
      <c r="U9" s="19">
        <v>4.7349324321775841</v>
      </c>
      <c r="V9" s="19">
        <v>4.6572148489946379</v>
      </c>
      <c r="W9" s="19">
        <v>5.05339805825243</v>
      </c>
      <c r="X9" s="20">
        <v>0.75510204081632604</v>
      </c>
      <c r="Y9" s="1">
        <v>30</v>
      </c>
      <c r="Z9" s="20">
        <v>0.15776699029126201</v>
      </c>
      <c r="AA9" s="1">
        <v>23</v>
      </c>
      <c r="AB9" s="19">
        <v>1.383132530120482</v>
      </c>
      <c r="AC9" s="1">
        <v>28</v>
      </c>
      <c r="AD9" s="19">
        <v>1.1590361445783133</v>
      </c>
      <c r="AE9" s="1">
        <v>30</v>
      </c>
      <c r="AF9" s="21" t="s">
        <v>26</v>
      </c>
      <c r="AG9" s="21">
        <v>31</v>
      </c>
      <c r="AH9" s="21">
        <v>20</v>
      </c>
      <c r="AI9" s="22">
        <v>4.7804566415929402E-2</v>
      </c>
    </row>
    <row r="10" spans="1:35" x14ac:dyDescent="0.25">
      <c r="A10" s="1">
        <v>16</v>
      </c>
      <c r="B10" s="1" t="s">
        <v>25</v>
      </c>
      <c r="C10" s="19">
        <v>4.3828238870830072</v>
      </c>
      <c r="D10" s="19">
        <v>4.3793291179652947</v>
      </c>
      <c r="E10" s="19">
        <v>3.9807073954983898</v>
      </c>
      <c r="F10" s="20">
        <v>0.64705882352941202</v>
      </c>
      <c r="G10" s="1">
        <v>20</v>
      </c>
      <c r="H10" s="20">
        <v>0.16077170418006401</v>
      </c>
      <c r="I10" s="1">
        <v>13</v>
      </c>
      <c r="J10" s="19">
        <v>1.0643086816720257</v>
      </c>
      <c r="K10" s="1">
        <v>29</v>
      </c>
      <c r="L10" s="19">
        <v>0.44694533762057875</v>
      </c>
      <c r="M10" s="1">
        <v>28</v>
      </c>
      <c r="N10" s="21" t="s">
        <v>25</v>
      </c>
      <c r="O10" s="21">
        <v>16</v>
      </c>
      <c r="P10" s="21">
        <v>44</v>
      </c>
      <c r="Q10" s="22">
        <v>7.0008953466222698E-2</v>
      </c>
      <c r="S10" s="1">
        <v>15</v>
      </c>
      <c r="T10" s="1" t="s">
        <v>25</v>
      </c>
      <c r="U10" s="19">
        <v>4.3302824232627746</v>
      </c>
      <c r="V10" s="19">
        <v>4.3144815927731033</v>
      </c>
      <c r="W10" s="19">
        <v>3.8835820895522399</v>
      </c>
      <c r="X10" s="20">
        <v>0.65625</v>
      </c>
      <c r="Y10" s="1">
        <v>11</v>
      </c>
      <c r="Z10" s="20">
        <v>0.18805970149253701</v>
      </c>
      <c r="AA10" s="1">
        <v>10</v>
      </c>
      <c r="AB10" s="19">
        <v>1.1301775147928994</v>
      </c>
      <c r="AC10" s="1">
        <v>8</v>
      </c>
      <c r="AD10" s="19">
        <v>0.36982248520710059</v>
      </c>
      <c r="AE10" s="1">
        <v>2</v>
      </c>
      <c r="AF10" s="21" t="s">
        <v>25</v>
      </c>
      <c r="AG10" s="21">
        <v>28</v>
      </c>
      <c r="AH10" s="21">
        <v>30</v>
      </c>
      <c r="AI10" s="22">
        <v>5.7366803058146003E-2</v>
      </c>
    </row>
    <row r="11" spans="1:35" x14ac:dyDescent="0.25">
      <c r="A11" s="1">
        <v>14</v>
      </c>
      <c r="B11" s="1" t="s">
        <v>24</v>
      </c>
      <c r="C11" s="19">
        <v>4.4100367495753003</v>
      </c>
      <c r="D11" s="19">
        <v>4.3433599830403029</v>
      </c>
      <c r="E11" s="19">
        <v>4.6073059360730602</v>
      </c>
      <c r="F11" s="20">
        <v>0.70909090909090899</v>
      </c>
      <c r="G11" s="1">
        <v>13</v>
      </c>
      <c r="H11" s="20">
        <v>0.20547945205479501</v>
      </c>
      <c r="I11" s="1">
        <v>28</v>
      </c>
      <c r="J11" s="19">
        <v>1.4477272727272728</v>
      </c>
      <c r="K11" s="1">
        <v>1</v>
      </c>
      <c r="L11" s="19">
        <v>0.88863636363636367</v>
      </c>
      <c r="M11" s="1">
        <v>11</v>
      </c>
      <c r="N11" s="21" t="s">
        <v>24</v>
      </c>
      <c r="O11" s="21">
        <v>18</v>
      </c>
      <c r="P11" s="21">
        <v>44</v>
      </c>
      <c r="Q11" s="22">
        <v>7.6601619093408693E-2</v>
      </c>
      <c r="S11" s="1">
        <v>28</v>
      </c>
      <c r="T11" s="1" t="s">
        <v>24</v>
      </c>
      <c r="U11" s="19">
        <v>4.8767744352888451</v>
      </c>
      <c r="V11" s="19">
        <v>4.7804742575523056</v>
      </c>
      <c r="W11" s="19">
        <v>4.9974937343358397</v>
      </c>
      <c r="X11" s="20">
        <v>0.60869565217391297</v>
      </c>
      <c r="Y11" s="1">
        <v>4</v>
      </c>
      <c r="Z11" s="20">
        <v>0.145363408521303</v>
      </c>
      <c r="AA11" s="1">
        <v>27</v>
      </c>
      <c r="AB11" s="19">
        <v>1.3341584158415842</v>
      </c>
      <c r="AC11" s="1">
        <v>25</v>
      </c>
      <c r="AD11" s="19">
        <v>1.0495049504950495</v>
      </c>
      <c r="AE11" s="1">
        <v>27</v>
      </c>
      <c r="AF11" s="21" t="s">
        <v>24</v>
      </c>
      <c r="AG11" s="21">
        <v>15</v>
      </c>
      <c r="AH11" s="21">
        <v>34</v>
      </c>
      <c r="AI11" s="22">
        <v>7.04709847528803E-2</v>
      </c>
    </row>
    <row r="12" spans="1:35" x14ac:dyDescent="0.25">
      <c r="A12" s="1">
        <v>17</v>
      </c>
      <c r="B12" s="1" t="s">
        <v>23</v>
      </c>
      <c r="C12" s="19">
        <v>4.3731429086029001</v>
      </c>
      <c r="D12" s="19">
        <v>4.2039761293099058</v>
      </c>
      <c r="E12" s="19">
        <v>4.4242424242424203</v>
      </c>
      <c r="F12" s="20">
        <v>0.76811594202898503</v>
      </c>
      <c r="G12" s="1">
        <v>5</v>
      </c>
      <c r="H12" s="20">
        <v>0.17316017316017299</v>
      </c>
      <c r="I12" s="1">
        <v>17</v>
      </c>
      <c r="J12" s="19">
        <v>1.2176724137931034</v>
      </c>
      <c r="K12" s="1">
        <v>16</v>
      </c>
      <c r="L12" s="19">
        <v>0.93318965517241381</v>
      </c>
      <c r="M12" s="1">
        <v>7</v>
      </c>
      <c r="N12" s="21" t="s">
        <v>23</v>
      </c>
      <c r="O12" s="21">
        <v>4</v>
      </c>
      <c r="P12" s="21">
        <v>27</v>
      </c>
      <c r="Q12" s="22">
        <v>4.7401357761316203E-2</v>
      </c>
      <c r="S12" s="1">
        <v>10</v>
      </c>
      <c r="T12" s="1" t="s">
        <v>23</v>
      </c>
      <c r="U12" s="19">
        <v>4.2103818035159115</v>
      </c>
      <c r="V12" s="19">
        <v>4.3417983018644186</v>
      </c>
      <c r="W12" s="19">
        <v>4.1873479318734796</v>
      </c>
      <c r="X12" s="20">
        <v>0.71052631578947401</v>
      </c>
      <c r="Y12" s="1">
        <v>23</v>
      </c>
      <c r="Z12" s="20">
        <v>0.17518248175182499</v>
      </c>
      <c r="AA12" s="1">
        <v>18</v>
      </c>
      <c r="AB12" s="19">
        <v>1.2028985507246377</v>
      </c>
      <c r="AC12" s="1">
        <v>15</v>
      </c>
      <c r="AD12" s="19">
        <v>0.59661835748792269</v>
      </c>
      <c r="AE12" s="1">
        <v>10</v>
      </c>
      <c r="AF12" s="21" t="s">
        <v>23</v>
      </c>
      <c r="AG12" s="21">
        <v>2</v>
      </c>
      <c r="AH12" s="21">
        <v>54</v>
      </c>
      <c r="AI12" s="22">
        <v>8.9211706563471202E-2</v>
      </c>
    </row>
    <row r="13" spans="1:35" x14ac:dyDescent="0.25">
      <c r="A13" s="1">
        <v>20</v>
      </c>
      <c r="B13" s="1" t="s">
        <v>22</v>
      </c>
      <c r="C13" s="19">
        <v>4.3527407886135139</v>
      </c>
      <c r="D13" s="19">
        <v>4.3876621217390177</v>
      </c>
      <c r="E13" s="19">
        <v>4.1327913279132797</v>
      </c>
      <c r="F13" s="20">
        <v>0.69047619047619002</v>
      </c>
      <c r="G13" s="1">
        <v>14</v>
      </c>
      <c r="H13" s="20">
        <v>0.176151761517615</v>
      </c>
      <c r="I13" s="1">
        <v>19</v>
      </c>
      <c r="J13" s="19">
        <v>1.1463414634146341</v>
      </c>
      <c r="K13" s="1">
        <v>23</v>
      </c>
      <c r="L13" s="19">
        <v>0.58265582655826553</v>
      </c>
      <c r="M13" s="1">
        <v>25</v>
      </c>
      <c r="N13" s="21" t="s">
        <v>22</v>
      </c>
      <c r="O13" s="21">
        <v>30</v>
      </c>
      <c r="P13" s="21">
        <v>63</v>
      </c>
      <c r="Q13" s="22">
        <v>0.10020392123859501</v>
      </c>
      <c r="S13" s="1">
        <v>24</v>
      </c>
      <c r="T13" s="1" t="s">
        <v>22</v>
      </c>
      <c r="U13" s="19">
        <v>4.6918249022685918</v>
      </c>
      <c r="V13" s="19">
        <v>4.5422173454762325</v>
      </c>
      <c r="W13" s="19">
        <v>4.4530386740331496</v>
      </c>
      <c r="X13" s="20">
        <v>0.74468085106382997</v>
      </c>
      <c r="Y13" s="1">
        <v>29</v>
      </c>
      <c r="Z13" s="20">
        <v>0.143646408839779</v>
      </c>
      <c r="AA13" s="1">
        <v>28</v>
      </c>
      <c r="AB13" s="19">
        <v>1.1593406593406594</v>
      </c>
      <c r="AC13" s="1">
        <v>12</v>
      </c>
      <c r="AD13" s="19">
        <v>0.76648351648351654</v>
      </c>
      <c r="AE13" s="1">
        <v>18</v>
      </c>
      <c r="AF13" s="21" t="s">
        <v>22</v>
      </c>
      <c r="AG13" s="21">
        <v>23</v>
      </c>
      <c r="AH13" s="21">
        <v>36</v>
      </c>
      <c r="AI13" s="22">
        <v>6.6000578255425296E-2</v>
      </c>
    </row>
    <row r="14" spans="1:35" x14ac:dyDescent="0.25">
      <c r="A14" s="1">
        <v>7</v>
      </c>
      <c r="B14" s="1" t="s">
        <v>21</v>
      </c>
      <c r="C14" s="19">
        <v>4.6554158037077729</v>
      </c>
      <c r="D14" s="19">
        <v>4.37565574925629</v>
      </c>
      <c r="E14" s="19">
        <v>4.5198135198135203</v>
      </c>
      <c r="F14" s="20">
        <v>0.64705882352941202</v>
      </c>
      <c r="G14" s="1">
        <v>20</v>
      </c>
      <c r="H14" s="20">
        <v>0.17482517482517501</v>
      </c>
      <c r="I14" s="1">
        <v>18</v>
      </c>
      <c r="J14" s="19">
        <v>1.2214452214452214</v>
      </c>
      <c r="K14" s="1">
        <v>15</v>
      </c>
      <c r="L14" s="19">
        <v>0.90675990675990681</v>
      </c>
      <c r="M14" s="1">
        <v>8</v>
      </c>
      <c r="N14" s="21" t="s">
        <v>21</v>
      </c>
      <c r="O14" s="21">
        <v>2</v>
      </c>
      <c r="P14" s="21">
        <v>24</v>
      </c>
      <c r="Q14" s="22">
        <v>4.2084975970875398E-2</v>
      </c>
      <c r="S14" s="1">
        <v>18</v>
      </c>
      <c r="T14" s="1" t="s">
        <v>21</v>
      </c>
      <c r="U14" s="19">
        <v>4.3900176707802911</v>
      </c>
      <c r="V14" s="19">
        <v>4.3358004208465752</v>
      </c>
      <c r="W14" s="19">
        <v>4.7549295774647904</v>
      </c>
      <c r="X14" s="20">
        <v>0.67272727272727295</v>
      </c>
      <c r="Y14" s="1">
        <v>15</v>
      </c>
      <c r="Z14" s="20">
        <v>0.19718309859154901</v>
      </c>
      <c r="AA14" s="1">
        <v>7</v>
      </c>
      <c r="AB14" s="19">
        <v>1.3109243697478992</v>
      </c>
      <c r="AC14" s="1">
        <v>23</v>
      </c>
      <c r="AD14" s="19">
        <v>1.123249299719888</v>
      </c>
      <c r="AE14" s="1">
        <v>29</v>
      </c>
      <c r="AF14" s="21" t="s">
        <v>21</v>
      </c>
      <c r="AG14" s="21">
        <v>19</v>
      </c>
      <c r="AH14" s="21">
        <v>39</v>
      </c>
      <c r="AI14" s="22">
        <v>6.8794542794039099E-2</v>
      </c>
    </row>
    <row r="15" spans="1:35" x14ac:dyDescent="0.25">
      <c r="A15" s="1">
        <v>2</v>
      </c>
      <c r="B15" s="1" t="s">
        <v>20</v>
      </c>
      <c r="C15" s="19">
        <v>4.8457003956980582</v>
      </c>
      <c r="D15" s="19">
        <v>4.8771622836771797</v>
      </c>
      <c r="E15" s="19">
        <v>4.6934306569343098</v>
      </c>
      <c r="F15" s="20">
        <v>0.65853658536585402</v>
      </c>
      <c r="G15" s="1">
        <v>18</v>
      </c>
      <c r="H15" s="20">
        <v>0.13868613138686101</v>
      </c>
      <c r="I15" s="1">
        <v>2</v>
      </c>
      <c r="J15" s="19">
        <v>1.4428223844282237</v>
      </c>
      <c r="K15" s="1">
        <v>3</v>
      </c>
      <c r="L15" s="19">
        <v>0.64233576642335766</v>
      </c>
      <c r="M15" s="1">
        <v>21</v>
      </c>
      <c r="N15" s="21" t="s">
        <v>20</v>
      </c>
      <c r="O15" s="21">
        <v>6</v>
      </c>
      <c r="P15" s="21">
        <v>32</v>
      </c>
      <c r="Q15" s="22">
        <v>5.85413393261374E-2</v>
      </c>
      <c r="S15" s="1">
        <v>32</v>
      </c>
      <c r="T15" s="1" t="s">
        <v>20</v>
      </c>
      <c r="U15" s="19">
        <v>5.1110274435154803</v>
      </c>
      <c r="V15" s="19">
        <v>4.958827292715247</v>
      </c>
      <c r="W15" s="19">
        <v>4.91071428571429</v>
      </c>
      <c r="X15" s="20">
        <v>0.67441860465116299</v>
      </c>
      <c r="Y15" s="1">
        <v>17</v>
      </c>
      <c r="Z15" s="20">
        <v>0.13265306122449</v>
      </c>
      <c r="AA15" s="1">
        <v>30</v>
      </c>
      <c r="AB15" s="19">
        <v>1.4586466165413534</v>
      </c>
      <c r="AC15" s="1">
        <v>30</v>
      </c>
      <c r="AD15" s="19">
        <v>0.76691729323308266</v>
      </c>
      <c r="AE15" s="1">
        <v>19</v>
      </c>
      <c r="AF15" s="21" t="s">
        <v>20</v>
      </c>
      <c r="AG15" s="21">
        <v>17</v>
      </c>
      <c r="AH15" s="21">
        <v>34</v>
      </c>
      <c r="AI15" s="22">
        <v>6.9494135086878198E-2</v>
      </c>
    </row>
    <row r="16" spans="1:35" x14ac:dyDescent="0.25">
      <c r="A16" s="1">
        <v>31</v>
      </c>
      <c r="B16" s="1" t="s">
        <v>19</v>
      </c>
      <c r="C16" s="19">
        <v>3.8969727709534574</v>
      </c>
      <c r="D16" s="19">
        <v>3.8747375374916122</v>
      </c>
      <c r="E16" s="19">
        <v>3.7951807228915699</v>
      </c>
      <c r="F16" s="20">
        <v>0.66666666666666696</v>
      </c>
      <c r="G16" s="1">
        <v>16</v>
      </c>
      <c r="H16" s="20">
        <v>0.18975903614457801</v>
      </c>
      <c r="I16" s="1">
        <v>26</v>
      </c>
      <c r="J16" s="19">
        <v>1.0090361445783131</v>
      </c>
      <c r="K16" s="1">
        <v>30</v>
      </c>
      <c r="L16" s="19">
        <v>0.62349397590361444</v>
      </c>
      <c r="M16" s="1">
        <v>22</v>
      </c>
      <c r="N16" s="21" t="s">
        <v>19</v>
      </c>
      <c r="O16" s="21">
        <v>13</v>
      </c>
      <c r="P16" s="21">
        <v>38</v>
      </c>
      <c r="Q16" s="22">
        <v>6.3564930669078201E-2</v>
      </c>
      <c r="S16" s="1">
        <v>27</v>
      </c>
      <c r="T16" s="1" t="s">
        <v>19</v>
      </c>
      <c r="U16" s="19">
        <v>4.7672069942684079</v>
      </c>
      <c r="V16" s="19">
        <v>4.6742765564441413</v>
      </c>
      <c r="W16" s="19">
        <v>5.2073434125269999</v>
      </c>
      <c r="X16" s="20">
        <v>0.73333333333333295</v>
      </c>
      <c r="Y16" s="1">
        <v>28</v>
      </c>
      <c r="Z16" s="20">
        <v>0.18574514038876899</v>
      </c>
      <c r="AA16" s="1">
        <v>13</v>
      </c>
      <c r="AB16" s="19">
        <v>1.6573275862068966</v>
      </c>
      <c r="AC16" s="1">
        <v>32</v>
      </c>
      <c r="AD16" s="19">
        <v>1.1616379310344827</v>
      </c>
      <c r="AE16" s="1">
        <v>31</v>
      </c>
      <c r="AF16" s="21" t="s">
        <v>19</v>
      </c>
      <c r="AG16" s="21">
        <v>18</v>
      </c>
      <c r="AH16" s="21">
        <v>39</v>
      </c>
      <c r="AI16" s="22">
        <v>6.89111679997014E-2</v>
      </c>
    </row>
    <row r="17" spans="1:35" x14ac:dyDescent="0.25">
      <c r="A17" s="1">
        <v>22</v>
      </c>
      <c r="B17" s="1" t="s">
        <v>18</v>
      </c>
      <c r="C17" s="19">
        <v>4.3182408672313892</v>
      </c>
      <c r="D17" s="19">
        <v>4.3770335426674096</v>
      </c>
      <c r="E17" s="19">
        <v>4.2015706806282704</v>
      </c>
      <c r="F17" s="20">
        <v>0.581395348837209</v>
      </c>
      <c r="G17" s="1">
        <v>29</v>
      </c>
      <c r="H17" s="20">
        <v>0.159685863874346</v>
      </c>
      <c r="I17" s="1">
        <v>12</v>
      </c>
      <c r="J17" s="19">
        <v>1.203125</v>
      </c>
      <c r="K17" s="1">
        <v>17</v>
      </c>
      <c r="L17" s="19">
        <v>0.6015625</v>
      </c>
      <c r="M17" s="1">
        <v>24</v>
      </c>
      <c r="N17" s="21" t="s">
        <v>18</v>
      </c>
      <c r="O17" s="21">
        <v>28</v>
      </c>
      <c r="P17" s="21">
        <v>60</v>
      </c>
      <c r="Q17" s="22">
        <v>9.2465658019506097E-2</v>
      </c>
      <c r="S17" s="1">
        <v>6</v>
      </c>
      <c r="T17" s="1" t="s">
        <v>18</v>
      </c>
      <c r="U17" s="19">
        <v>4.0182589937452962</v>
      </c>
      <c r="V17" s="19">
        <v>3.870706722965473</v>
      </c>
      <c r="W17" s="19">
        <v>4.0632603406326</v>
      </c>
      <c r="X17" s="20">
        <v>0.64516129032258096</v>
      </c>
      <c r="Y17" s="1">
        <v>7</v>
      </c>
      <c r="Z17" s="20">
        <v>0.209245742092457</v>
      </c>
      <c r="AA17" s="1">
        <v>4</v>
      </c>
      <c r="AB17" s="19">
        <v>1.0121065375302662</v>
      </c>
      <c r="AC17" s="1">
        <v>5</v>
      </c>
      <c r="AD17" s="19">
        <v>0.88861985472154958</v>
      </c>
      <c r="AE17" s="1">
        <v>23</v>
      </c>
      <c r="AF17" s="21" t="s">
        <v>18</v>
      </c>
      <c r="AG17" s="21">
        <v>9</v>
      </c>
      <c r="AH17" s="21">
        <v>44</v>
      </c>
      <c r="AI17" s="22">
        <v>7.84673078626901E-2</v>
      </c>
    </row>
    <row r="18" spans="1:35" x14ac:dyDescent="0.25">
      <c r="A18" s="1">
        <v>29</v>
      </c>
      <c r="B18" s="1" t="s">
        <v>17</v>
      </c>
      <c r="C18" s="19">
        <v>4.0576989245183093</v>
      </c>
      <c r="D18" s="19">
        <v>4.0560566068885056</v>
      </c>
      <c r="E18" s="19">
        <v>4.7381615598885798</v>
      </c>
      <c r="F18" s="20">
        <v>0.58333333333333304</v>
      </c>
      <c r="G18" s="1">
        <v>28</v>
      </c>
      <c r="H18" s="20">
        <v>0.23955431754874701</v>
      </c>
      <c r="I18" s="1">
        <v>32</v>
      </c>
      <c r="J18" s="19">
        <v>1.2814207650273224</v>
      </c>
      <c r="K18" s="1">
        <v>11</v>
      </c>
      <c r="L18" s="19">
        <v>1.2677595628415301</v>
      </c>
      <c r="M18" s="1">
        <v>2</v>
      </c>
      <c r="N18" s="21" t="s">
        <v>17</v>
      </c>
      <c r="O18" s="21">
        <v>3</v>
      </c>
      <c r="P18" s="21">
        <v>28</v>
      </c>
      <c r="Q18" s="22">
        <v>4.68737805898157E-2</v>
      </c>
      <c r="S18" s="1">
        <v>5</v>
      </c>
      <c r="T18" s="1" t="s">
        <v>17</v>
      </c>
      <c r="U18" s="19">
        <v>4.0106270393383348</v>
      </c>
      <c r="V18" s="19">
        <v>4.0620068875599014</v>
      </c>
      <c r="W18" s="19">
        <v>3.9055555555555599</v>
      </c>
      <c r="X18" s="20">
        <v>0.65217391304347805</v>
      </c>
      <c r="Y18" s="1">
        <v>10</v>
      </c>
      <c r="Z18" s="20">
        <v>0.202777777777778</v>
      </c>
      <c r="AA18" s="1">
        <v>5</v>
      </c>
      <c r="AB18" s="19">
        <v>1.1883656509695291</v>
      </c>
      <c r="AC18" s="1">
        <v>14</v>
      </c>
      <c r="AD18" s="19">
        <v>0.52354570637119113</v>
      </c>
      <c r="AE18" s="1">
        <v>7</v>
      </c>
      <c r="AF18" s="21" t="s">
        <v>17</v>
      </c>
      <c r="AG18" s="21">
        <v>29</v>
      </c>
      <c r="AH18" s="21">
        <v>35</v>
      </c>
      <c r="AI18" s="22">
        <v>5.4931505251571901E-2</v>
      </c>
    </row>
    <row r="19" spans="1:35" x14ac:dyDescent="0.25">
      <c r="A19" s="1">
        <v>3</v>
      </c>
      <c r="B19" s="1" t="s">
        <v>16</v>
      </c>
      <c r="C19" s="19">
        <v>4.8172892303404691</v>
      </c>
      <c r="D19" s="19">
        <v>4.7210803019114476</v>
      </c>
      <c r="E19" s="19">
        <v>4.4910179640718599</v>
      </c>
      <c r="F19" s="20">
        <v>0.55172413793103403</v>
      </c>
      <c r="G19" s="1">
        <v>31</v>
      </c>
      <c r="H19" s="20">
        <v>0.15868263473053901</v>
      </c>
      <c r="I19" s="1">
        <v>9</v>
      </c>
      <c r="J19" s="19">
        <v>1.2410714285714286</v>
      </c>
      <c r="K19" s="1">
        <v>14</v>
      </c>
      <c r="L19" s="19">
        <v>0.6428571428571429</v>
      </c>
      <c r="M19" s="1">
        <v>20</v>
      </c>
      <c r="N19" s="21" t="s">
        <v>16</v>
      </c>
      <c r="O19" s="21">
        <v>5</v>
      </c>
      <c r="P19" s="21">
        <v>26</v>
      </c>
      <c r="Q19" s="22">
        <v>4.8482626562981898E-2</v>
      </c>
      <c r="S19" s="1">
        <v>21</v>
      </c>
      <c r="T19" s="1" t="s">
        <v>16</v>
      </c>
      <c r="U19" s="19">
        <v>4.4663849091040912</v>
      </c>
      <c r="V19" s="19">
        <v>4.5294581515115517</v>
      </c>
      <c r="W19" s="19">
        <v>4.28571428571429</v>
      </c>
      <c r="X19" s="20">
        <v>0.67346938775510201</v>
      </c>
      <c r="Y19" s="1">
        <v>16</v>
      </c>
      <c r="Z19" s="20">
        <v>0.158385093167702</v>
      </c>
      <c r="AA19" s="1">
        <v>22</v>
      </c>
      <c r="AB19" s="19">
        <v>1.3179012345679013</v>
      </c>
      <c r="AC19" s="1">
        <v>24</v>
      </c>
      <c r="AD19" s="19">
        <v>0.51543209876543206</v>
      </c>
      <c r="AE19" s="1">
        <v>6</v>
      </c>
      <c r="AF19" s="21" t="s">
        <v>16</v>
      </c>
      <c r="AG19" s="21">
        <v>3</v>
      </c>
      <c r="AH19" s="21">
        <v>55</v>
      </c>
      <c r="AI19" s="22">
        <v>8.8825009878660696E-2</v>
      </c>
    </row>
    <row r="20" spans="1:35" x14ac:dyDescent="0.25">
      <c r="A20" s="1">
        <v>26</v>
      </c>
      <c r="B20" s="1" t="s">
        <v>15</v>
      </c>
      <c r="C20" s="19">
        <v>4.2343683240168772</v>
      </c>
      <c r="D20" s="19">
        <v>4.1617059350081904</v>
      </c>
      <c r="E20" s="19">
        <v>4</v>
      </c>
      <c r="F20" s="20">
        <v>0.72413793103448298</v>
      </c>
      <c r="G20" s="1">
        <v>12</v>
      </c>
      <c r="H20" s="20">
        <v>0.19476744186046499</v>
      </c>
      <c r="I20" s="1">
        <v>27</v>
      </c>
      <c r="J20" s="19">
        <v>1.0811594202898551</v>
      </c>
      <c r="K20" s="1">
        <v>27</v>
      </c>
      <c r="L20" s="19">
        <v>0.60289855072463772</v>
      </c>
      <c r="M20" s="1">
        <v>23</v>
      </c>
      <c r="N20" s="21" t="s">
        <v>15</v>
      </c>
      <c r="O20" s="21">
        <v>9</v>
      </c>
      <c r="P20" s="21">
        <v>39</v>
      </c>
      <c r="Q20" s="22">
        <v>6.0257099261253298E-2</v>
      </c>
      <c r="S20" s="1">
        <v>29</v>
      </c>
      <c r="T20" s="1" t="s">
        <v>15</v>
      </c>
      <c r="U20" s="19">
        <v>4.9278502233827126</v>
      </c>
      <c r="V20" s="19">
        <v>4.9454845911529137</v>
      </c>
      <c r="W20" s="19">
        <v>5.5529715762273897</v>
      </c>
      <c r="X20" s="20">
        <v>0.59459459459459496</v>
      </c>
      <c r="Y20" s="1">
        <v>1</v>
      </c>
      <c r="Z20" s="20">
        <v>0.162790697674419</v>
      </c>
      <c r="AA20" s="1">
        <v>20</v>
      </c>
      <c r="AB20" s="19">
        <v>1.5974358974358975</v>
      </c>
      <c r="AC20" s="1">
        <v>31</v>
      </c>
      <c r="AD20" s="19">
        <v>1.382051282051282</v>
      </c>
      <c r="AE20" s="1">
        <v>32</v>
      </c>
      <c r="AF20" s="21" t="s">
        <v>15</v>
      </c>
      <c r="AG20" s="21">
        <v>11</v>
      </c>
      <c r="AH20" s="21">
        <v>40</v>
      </c>
      <c r="AI20" s="22">
        <v>7.7252941252334603E-2</v>
      </c>
    </row>
    <row r="21" spans="1:35" x14ac:dyDescent="0.25">
      <c r="A21" s="1">
        <v>15</v>
      </c>
      <c r="B21" s="1" t="s">
        <v>14</v>
      </c>
      <c r="C21" s="19">
        <v>4.3900659483271181</v>
      </c>
      <c r="D21" s="19">
        <v>4.3543902171140543</v>
      </c>
      <c r="E21" s="19">
        <v>4.09375</v>
      </c>
      <c r="F21" s="20">
        <v>0.72499999999999998</v>
      </c>
      <c r="G21" s="1">
        <v>11</v>
      </c>
      <c r="H21" s="20">
        <v>0.17812500000000001</v>
      </c>
      <c r="I21" s="1">
        <v>20</v>
      </c>
      <c r="J21" s="19">
        <v>1.1499999999999999</v>
      </c>
      <c r="K21" s="1">
        <v>22</v>
      </c>
      <c r="L21" s="19">
        <v>0.52812499999999996</v>
      </c>
      <c r="M21" s="1">
        <v>26</v>
      </c>
      <c r="N21" s="21" t="s">
        <v>14</v>
      </c>
      <c r="O21" s="21">
        <v>31</v>
      </c>
      <c r="P21" s="21">
        <v>59</v>
      </c>
      <c r="Q21" s="22">
        <v>0.106262507923019</v>
      </c>
      <c r="S21" s="1">
        <v>13</v>
      </c>
      <c r="T21" s="1" t="s">
        <v>14</v>
      </c>
      <c r="U21" s="19">
        <v>4.2849830744257469</v>
      </c>
      <c r="V21" s="19">
        <v>4.3681491241928265</v>
      </c>
      <c r="W21" s="19">
        <v>4.24806201550388</v>
      </c>
      <c r="X21" s="20">
        <v>0.65116279069767402</v>
      </c>
      <c r="Y21" s="1">
        <v>9</v>
      </c>
      <c r="Z21" s="20">
        <v>0.162790697674419</v>
      </c>
      <c r="AA21" s="1">
        <v>20</v>
      </c>
      <c r="AB21" s="19">
        <v>1.1307692307692307</v>
      </c>
      <c r="AC21" s="1">
        <v>9</v>
      </c>
      <c r="AD21" s="19">
        <v>0.68461538461538463</v>
      </c>
      <c r="AE21" s="1">
        <v>14</v>
      </c>
      <c r="AF21" s="21" t="s">
        <v>14</v>
      </c>
      <c r="AG21" s="21">
        <v>13</v>
      </c>
      <c r="AH21" s="21">
        <v>38</v>
      </c>
      <c r="AI21" s="22">
        <v>7.4564833519899301E-2</v>
      </c>
    </row>
    <row r="22" spans="1:35" x14ac:dyDescent="0.25">
      <c r="A22" s="1">
        <v>1</v>
      </c>
      <c r="B22" s="1" t="s">
        <v>13</v>
      </c>
      <c r="C22" s="19">
        <v>4.9249469945352979</v>
      </c>
      <c r="D22" s="19">
        <v>4.7403173271747949</v>
      </c>
      <c r="E22" s="19">
        <v>4.76517150395778</v>
      </c>
      <c r="F22" s="20">
        <v>0.625</v>
      </c>
      <c r="G22" s="1">
        <v>23</v>
      </c>
      <c r="H22" s="20">
        <v>0.150395778364116</v>
      </c>
      <c r="I22" s="1">
        <v>6</v>
      </c>
      <c r="J22" s="19">
        <v>1.4195250659630607</v>
      </c>
      <c r="K22" s="1">
        <v>4</v>
      </c>
      <c r="L22" s="19">
        <v>0.81266490765171506</v>
      </c>
      <c r="M22" s="1">
        <v>15</v>
      </c>
      <c r="N22" s="21" t="s">
        <v>13</v>
      </c>
      <c r="O22" s="21">
        <v>8</v>
      </c>
      <c r="P22" s="21">
        <v>35</v>
      </c>
      <c r="Q22" s="22">
        <v>5.8843797923158497E-2</v>
      </c>
      <c r="S22" s="1">
        <v>23</v>
      </c>
      <c r="T22" s="1" t="s">
        <v>13</v>
      </c>
      <c r="U22" s="19">
        <v>4.5411639498432805</v>
      </c>
      <c r="V22" s="19">
        <v>4.4655156956792732</v>
      </c>
      <c r="W22" s="19">
        <v>4.4550264550264496</v>
      </c>
      <c r="X22" s="20">
        <v>0.68627450980392202</v>
      </c>
      <c r="Y22" s="1">
        <v>18</v>
      </c>
      <c r="Z22" s="20">
        <v>0.169312169312169</v>
      </c>
      <c r="AA22" s="1">
        <v>19</v>
      </c>
      <c r="AB22" s="19">
        <v>1.2401055408970976</v>
      </c>
      <c r="AC22" s="1">
        <v>18</v>
      </c>
      <c r="AD22" s="19">
        <v>0.78627968337730869</v>
      </c>
      <c r="AE22" s="1">
        <v>20</v>
      </c>
      <c r="AF22" s="21" t="s">
        <v>13</v>
      </c>
      <c r="AG22" s="21">
        <v>30</v>
      </c>
      <c r="AH22" s="21">
        <v>27</v>
      </c>
      <c r="AI22" s="22">
        <v>4.9248878177240697E-2</v>
      </c>
    </row>
    <row r="23" spans="1:35" x14ac:dyDescent="0.25">
      <c r="A23" s="1">
        <v>8</v>
      </c>
      <c r="B23" s="1" t="s">
        <v>12</v>
      </c>
      <c r="C23" s="19">
        <v>4.604592746850285</v>
      </c>
      <c r="D23" s="19">
        <v>4.4620567748824547</v>
      </c>
      <c r="E23" s="19">
        <v>4.4805970149253698</v>
      </c>
      <c r="F23" s="20">
        <v>0.55882352941176505</v>
      </c>
      <c r="G23" s="1">
        <v>30</v>
      </c>
      <c r="H23" s="20">
        <v>0.16716417910447801</v>
      </c>
      <c r="I23" s="1">
        <v>14</v>
      </c>
      <c r="J23" s="19">
        <v>1.3047337278106508</v>
      </c>
      <c r="K23" s="1">
        <v>10</v>
      </c>
      <c r="L23" s="19">
        <v>0.77218934911242598</v>
      </c>
      <c r="M23" s="1">
        <v>16</v>
      </c>
      <c r="N23" s="21" t="s">
        <v>12</v>
      </c>
      <c r="O23" s="21">
        <v>11</v>
      </c>
      <c r="P23" s="21">
        <v>35</v>
      </c>
      <c r="Q23" s="22">
        <v>6.2935669664102203E-2</v>
      </c>
      <c r="S23" s="1">
        <v>4</v>
      </c>
      <c r="T23" s="1" t="s">
        <v>12</v>
      </c>
      <c r="U23" s="19">
        <v>3.8710801757230771</v>
      </c>
      <c r="V23" s="19">
        <v>3.7241850202124134</v>
      </c>
      <c r="W23" s="19">
        <v>3.6823899371069202</v>
      </c>
      <c r="X23" s="20">
        <v>0.64814814814814803</v>
      </c>
      <c r="Y23" s="1">
        <v>8</v>
      </c>
      <c r="Z23" s="20">
        <v>0.19811320754716999</v>
      </c>
      <c r="AA23" s="1">
        <v>6</v>
      </c>
      <c r="AB23" s="19">
        <v>0.91562500000000002</v>
      </c>
      <c r="AC23" s="1">
        <v>3</v>
      </c>
      <c r="AD23" s="19">
        <v>0.65625</v>
      </c>
      <c r="AE23" s="1">
        <v>12</v>
      </c>
      <c r="AF23" s="21" t="s">
        <v>12</v>
      </c>
      <c r="AG23" s="21">
        <v>20</v>
      </c>
      <c r="AH23" s="21">
        <v>40</v>
      </c>
      <c r="AI23" s="22">
        <v>6.8409222404364506E-2</v>
      </c>
    </row>
    <row r="24" spans="1:35" x14ac:dyDescent="0.25">
      <c r="A24" s="1">
        <v>25</v>
      </c>
      <c r="B24" s="1" t="s">
        <v>11</v>
      </c>
      <c r="C24" s="19">
        <v>4.2393167481913876</v>
      </c>
      <c r="D24" s="19">
        <v>4.0944878957790696</v>
      </c>
      <c r="E24" s="19">
        <v>4.1932773109243699</v>
      </c>
      <c r="F24" s="20">
        <v>0.54285714285714304</v>
      </c>
      <c r="G24" s="1">
        <v>32</v>
      </c>
      <c r="H24" s="20">
        <v>0.238095238095238</v>
      </c>
      <c r="I24" s="1">
        <v>31</v>
      </c>
      <c r="J24" s="19">
        <v>1.2464985994397759</v>
      </c>
      <c r="K24" s="1">
        <v>13</v>
      </c>
      <c r="L24" s="19">
        <v>0.75070028011204482</v>
      </c>
      <c r="M24" s="1">
        <v>17</v>
      </c>
      <c r="N24" s="21" t="s">
        <v>11</v>
      </c>
      <c r="O24" s="21">
        <v>14</v>
      </c>
      <c r="P24" s="21">
        <v>47</v>
      </c>
      <c r="Q24" s="22">
        <v>6.6051758620937706E-2</v>
      </c>
      <c r="S24" s="1">
        <v>16</v>
      </c>
      <c r="T24" s="1" t="s">
        <v>11</v>
      </c>
      <c r="U24" s="19">
        <v>4.3361672967036666</v>
      </c>
      <c r="V24" s="19">
        <v>4.3122165417937319</v>
      </c>
      <c r="W24" s="19">
        <v>4.08398950131234</v>
      </c>
      <c r="X24" s="20">
        <v>0.71428571428571397</v>
      </c>
      <c r="Y24" s="1">
        <v>24</v>
      </c>
      <c r="Z24" s="20">
        <v>0.17847769028871399</v>
      </c>
      <c r="AA24" s="1">
        <v>16</v>
      </c>
      <c r="AB24" s="19">
        <v>1.1148825065274151</v>
      </c>
      <c r="AC24" s="1">
        <v>7</v>
      </c>
      <c r="AD24" s="19">
        <v>0.57180156657963443</v>
      </c>
      <c r="AE24" s="1">
        <v>9</v>
      </c>
      <c r="AF24" s="21" t="s">
        <v>11</v>
      </c>
      <c r="AG24" s="21">
        <v>26</v>
      </c>
      <c r="AH24" s="21">
        <v>38</v>
      </c>
      <c r="AI24" s="22">
        <v>6.1271515271851103E-2</v>
      </c>
    </row>
    <row r="25" spans="1:35" x14ac:dyDescent="0.25">
      <c r="A25" s="1">
        <v>19</v>
      </c>
      <c r="B25" s="1" t="s">
        <v>10</v>
      </c>
      <c r="C25" s="19">
        <v>4.3563173632381575</v>
      </c>
      <c r="D25" s="19">
        <v>4.4015541675199268</v>
      </c>
      <c r="E25" s="19">
        <v>4.6657303370786503</v>
      </c>
      <c r="F25" s="20">
        <v>0.592592592592593</v>
      </c>
      <c r="G25" s="1">
        <v>27</v>
      </c>
      <c r="H25" s="20">
        <v>0.188202247191011</v>
      </c>
      <c r="I25" s="1">
        <v>25</v>
      </c>
      <c r="J25" s="19">
        <v>1.3146067415730338</v>
      </c>
      <c r="K25" s="1">
        <v>9</v>
      </c>
      <c r="L25" s="19">
        <v>0.9859550561797753</v>
      </c>
      <c r="M25" s="1">
        <v>6</v>
      </c>
      <c r="N25" s="21" t="s">
        <v>10</v>
      </c>
      <c r="O25" s="21">
        <v>25</v>
      </c>
      <c r="P25" s="21">
        <v>41</v>
      </c>
      <c r="Q25" s="22">
        <v>8.4264913657934301E-2</v>
      </c>
      <c r="S25" s="1">
        <v>17</v>
      </c>
      <c r="T25" s="1" t="s">
        <v>10</v>
      </c>
      <c r="U25" s="19">
        <v>4.3435039605105787</v>
      </c>
      <c r="V25" s="19">
        <v>4.3686410951751489</v>
      </c>
      <c r="W25" s="19">
        <v>3.8112676056338</v>
      </c>
      <c r="X25" s="20">
        <v>0.69230769230769196</v>
      </c>
      <c r="Y25" s="1">
        <v>19</v>
      </c>
      <c r="Z25" s="20">
        <v>0.129577464788732</v>
      </c>
      <c r="AA25" s="1">
        <v>31</v>
      </c>
      <c r="AB25" s="19">
        <v>0.92112676056338028</v>
      </c>
      <c r="AC25" s="1">
        <v>4</v>
      </c>
      <c r="AD25" s="19">
        <v>0.37464788732394366</v>
      </c>
      <c r="AE25" s="1">
        <v>3</v>
      </c>
      <c r="AF25" s="21" t="s">
        <v>10</v>
      </c>
      <c r="AG25" s="21">
        <v>5</v>
      </c>
      <c r="AH25" s="21">
        <v>54</v>
      </c>
      <c r="AI25" s="22">
        <v>8.54851788460044E-2</v>
      </c>
    </row>
    <row r="26" spans="1:35" x14ac:dyDescent="0.25">
      <c r="A26" s="1">
        <v>12</v>
      </c>
      <c r="B26" s="1" t="s">
        <v>9</v>
      </c>
      <c r="C26" s="19">
        <v>4.4945729012320808</v>
      </c>
      <c r="D26" s="19">
        <v>4.4393297963622231</v>
      </c>
      <c r="E26" s="19">
        <v>3.8787878787878798</v>
      </c>
      <c r="F26" s="20">
        <v>0.74418604651162801</v>
      </c>
      <c r="G26" s="1">
        <v>9</v>
      </c>
      <c r="H26" s="20">
        <v>0.15757575757575801</v>
      </c>
      <c r="I26" s="1">
        <v>8</v>
      </c>
      <c r="J26" s="19">
        <v>1.0648967551622419</v>
      </c>
      <c r="K26" s="1">
        <v>28</v>
      </c>
      <c r="L26" s="19">
        <v>0.28613569321533922</v>
      </c>
      <c r="M26" s="1">
        <v>32</v>
      </c>
      <c r="N26" s="21" t="s">
        <v>9</v>
      </c>
      <c r="O26" s="21">
        <v>19</v>
      </c>
      <c r="P26" s="21">
        <v>38</v>
      </c>
      <c r="Q26" s="22">
        <v>7.6712056115777E-2</v>
      </c>
      <c r="S26" s="1">
        <v>20</v>
      </c>
      <c r="T26" s="1" t="s">
        <v>9</v>
      </c>
      <c r="U26" s="19">
        <v>4.4416683900641578</v>
      </c>
      <c r="V26" s="19">
        <v>4.5647940461028567</v>
      </c>
      <c r="W26" s="19">
        <v>4.4659949622166204</v>
      </c>
      <c r="X26" s="20">
        <v>0.70454545454545503</v>
      </c>
      <c r="Y26" s="1">
        <v>21</v>
      </c>
      <c r="Z26" s="20">
        <v>0.15617128463476099</v>
      </c>
      <c r="AA26" s="1">
        <v>24</v>
      </c>
      <c r="AB26" s="19">
        <v>1.2431077694235588</v>
      </c>
      <c r="AC26" s="1">
        <v>19</v>
      </c>
      <c r="AD26" s="19">
        <v>0.72180451127819545</v>
      </c>
      <c r="AE26" s="1">
        <v>17</v>
      </c>
      <c r="AF26" s="21" t="s">
        <v>9</v>
      </c>
      <c r="AG26" s="21">
        <v>4</v>
      </c>
      <c r="AH26" s="21">
        <v>48</v>
      </c>
      <c r="AI26" s="22">
        <v>8.7114326241983495E-2</v>
      </c>
    </row>
    <row r="27" spans="1:35" x14ac:dyDescent="0.25">
      <c r="A27" s="1">
        <v>24</v>
      </c>
      <c r="B27" s="1" t="s">
        <v>8</v>
      </c>
      <c r="C27" s="19">
        <v>4.2419949287050889</v>
      </c>
      <c r="D27" s="19">
        <v>4.1841447685425139</v>
      </c>
      <c r="E27" s="19">
        <v>4.4026315789473696</v>
      </c>
      <c r="F27" s="20">
        <v>0.78378378378378399</v>
      </c>
      <c r="G27" s="1">
        <v>2</v>
      </c>
      <c r="H27" s="20">
        <v>0.17894736842105299</v>
      </c>
      <c r="I27" s="1">
        <v>21</v>
      </c>
      <c r="J27" s="19">
        <v>1.1632653061224489</v>
      </c>
      <c r="K27" s="1">
        <v>21</v>
      </c>
      <c r="L27" s="19">
        <v>0.90051020408163263</v>
      </c>
      <c r="M27" s="1">
        <v>10</v>
      </c>
      <c r="N27" s="21" t="s">
        <v>8</v>
      </c>
      <c r="O27" s="21">
        <v>24</v>
      </c>
      <c r="P27" s="21">
        <v>49</v>
      </c>
      <c r="Q27" s="22">
        <v>8.3818834578146206E-2</v>
      </c>
      <c r="S27" s="1">
        <v>30</v>
      </c>
      <c r="T27" s="1" t="s">
        <v>8</v>
      </c>
      <c r="U27" s="19">
        <v>4.9592941302519664</v>
      </c>
      <c r="V27" s="19">
        <v>4.9566095580675986</v>
      </c>
      <c r="W27" s="19">
        <v>5.2337662337662296</v>
      </c>
      <c r="X27" s="20">
        <v>0.72727272727272696</v>
      </c>
      <c r="Y27" s="1">
        <v>26</v>
      </c>
      <c r="Z27" s="20">
        <v>0.135064935064935</v>
      </c>
      <c r="AA27" s="1">
        <v>29</v>
      </c>
      <c r="AB27" s="19">
        <v>1.4575835475578407</v>
      </c>
      <c r="AC27" s="1">
        <v>29</v>
      </c>
      <c r="AD27" s="19">
        <v>1.1002570694087404</v>
      </c>
      <c r="AE27" s="1">
        <v>28</v>
      </c>
      <c r="AF27" s="21" t="s">
        <v>8</v>
      </c>
      <c r="AG27" s="21">
        <v>22</v>
      </c>
      <c r="AH27" s="21">
        <v>41</v>
      </c>
      <c r="AI27" s="22">
        <v>6.6545414420908597E-2</v>
      </c>
    </row>
    <row r="28" spans="1:35" x14ac:dyDescent="0.25">
      <c r="A28" s="1">
        <v>32</v>
      </c>
      <c r="B28" s="1" t="s">
        <v>7</v>
      </c>
      <c r="C28" s="19">
        <v>3.81178716569445</v>
      </c>
      <c r="D28" s="19">
        <v>3.8913703624645781</v>
      </c>
      <c r="E28" s="19">
        <v>4.1651917404129799</v>
      </c>
      <c r="F28" s="20">
        <v>0.62068965517241403</v>
      </c>
      <c r="G28" s="1">
        <v>24</v>
      </c>
      <c r="H28" s="20">
        <v>0.21533923303834801</v>
      </c>
      <c r="I28" s="1">
        <v>30</v>
      </c>
      <c r="J28" s="19">
        <v>1.1348973607038124</v>
      </c>
      <c r="K28" s="1">
        <v>25</v>
      </c>
      <c r="L28" s="19">
        <v>0.90615835777126097</v>
      </c>
      <c r="M28" s="1">
        <v>9</v>
      </c>
      <c r="N28" s="21" t="s">
        <v>7</v>
      </c>
      <c r="O28" s="21">
        <v>17</v>
      </c>
      <c r="P28" s="21">
        <v>42</v>
      </c>
      <c r="Q28" s="22">
        <v>7.0483986299893303E-2</v>
      </c>
      <c r="S28" s="1">
        <v>12</v>
      </c>
      <c r="T28" s="1" t="s">
        <v>7</v>
      </c>
      <c r="U28" s="19">
        <v>4.237114964537783</v>
      </c>
      <c r="V28" s="19">
        <v>4.267540420432125</v>
      </c>
      <c r="W28" s="19">
        <v>4.2185089974293097</v>
      </c>
      <c r="X28" s="20">
        <v>0.66</v>
      </c>
      <c r="Y28" s="1">
        <v>14</v>
      </c>
      <c r="Z28" s="20">
        <v>0.18508997429305901</v>
      </c>
      <c r="AA28" s="1">
        <v>14</v>
      </c>
      <c r="AB28" s="19">
        <v>1.1432225063938619</v>
      </c>
      <c r="AC28" s="1">
        <v>10</v>
      </c>
      <c r="AD28" s="19">
        <v>0.70588235294117652</v>
      </c>
      <c r="AE28" s="1">
        <v>16</v>
      </c>
      <c r="AF28" s="21" t="s">
        <v>7</v>
      </c>
      <c r="AG28" s="21">
        <v>12</v>
      </c>
      <c r="AH28" s="21">
        <v>45</v>
      </c>
      <c r="AI28" s="22">
        <v>7.6784246494473102E-2</v>
      </c>
    </row>
    <row r="29" spans="1:35" x14ac:dyDescent="0.25">
      <c r="A29" s="1">
        <v>6</v>
      </c>
      <c r="B29" s="1" t="s">
        <v>6</v>
      </c>
      <c r="C29" s="19">
        <v>4.6605070959960546</v>
      </c>
      <c r="D29" s="19">
        <v>4.8924381025382875</v>
      </c>
      <c r="E29" s="19">
        <v>4.7418478260869596</v>
      </c>
      <c r="F29" s="20">
        <v>0.75</v>
      </c>
      <c r="G29" s="1">
        <v>7</v>
      </c>
      <c r="H29" s="20">
        <v>0.154891304347826</v>
      </c>
      <c r="I29" s="1">
        <v>7</v>
      </c>
      <c r="J29" s="19">
        <v>1.4456521739130435</v>
      </c>
      <c r="K29" s="1">
        <v>2</v>
      </c>
      <c r="L29" s="19">
        <v>0.67934782608695654</v>
      </c>
      <c r="M29" s="1">
        <v>19</v>
      </c>
      <c r="N29" s="21" t="s">
        <v>6</v>
      </c>
      <c r="O29" s="21">
        <v>21</v>
      </c>
      <c r="P29" s="21">
        <v>44</v>
      </c>
      <c r="Q29" s="22">
        <v>7.74409894819474E-2</v>
      </c>
      <c r="S29" s="1">
        <v>22</v>
      </c>
      <c r="T29" s="1" t="s">
        <v>6</v>
      </c>
      <c r="U29" s="19">
        <v>4.5327293346677751</v>
      </c>
      <c r="V29" s="19">
        <v>4.5786804327492669</v>
      </c>
      <c r="W29" s="19">
        <v>4.3594202898550698</v>
      </c>
      <c r="X29" s="20">
        <v>0.80434782608695699</v>
      </c>
      <c r="Y29" s="1">
        <v>32</v>
      </c>
      <c r="Z29" s="20">
        <v>0.15072463768115901</v>
      </c>
      <c r="AA29" s="1">
        <v>26</v>
      </c>
      <c r="AB29" s="19">
        <v>1.2528735632183907</v>
      </c>
      <c r="AC29" s="1">
        <v>21</v>
      </c>
      <c r="AD29" s="19">
        <v>0.60632183908045978</v>
      </c>
      <c r="AE29" s="1">
        <v>11</v>
      </c>
      <c r="AF29" s="21" t="s">
        <v>6</v>
      </c>
      <c r="AG29" s="21">
        <v>1</v>
      </c>
      <c r="AH29" s="21">
        <v>70</v>
      </c>
      <c r="AI29" s="22">
        <v>0.112222133141732</v>
      </c>
    </row>
    <row r="30" spans="1:35" x14ac:dyDescent="0.25">
      <c r="A30" s="1">
        <v>10</v>
      </c>
      <c r="B30" s="1" t="s">
        <v>5</v>
      </c>
      <c r="C30" s="19">
        <v>4.5376510631461899</v>
      </c>
      <c r="D30" s="19">
        <v>4.4510208172825774</v>
      </c>
      <c r="E30" s="19">
        <v>4.0467532467532497</v>
      </c>
      <c r="F30" s="20">
        <v>0.79310344827586199</v>
      </c>
      <c r="G30" s="1">
        <v>1</v>
      </c>
      <c r="H30" s="20">
        <v>0.14805194805194799</v>
      </c>
      <c r="I30" s="1">
        <v>4</v>
      </c>
      <c r="J30" s="19">
        <v>1.1362467866323906</v>
      </c>
      <c r="K30" s="1">
        <v>24</v>
      </c>
      <c r="L30" s="19">
        <v>0.42930591259640105</v>
      </c>
      <c r="M30" s="1">
        <v>29</v>
      </c>
      <c r="N30" s="21" t="s">
        <v>5</v>
      </c>
      <c r="O30" s="21">
        <v>12</v>
      </c>
      <c r="P30" s="21">
        <v>38</v>
      </c>
      <c r="Q30" s="22">
        <v>6.3372281750117304E-2</v>
      </c>
      <c r="S30" s="1">
        <v>11</v>
      </c>
      <c r="T30" s="1" t="s">
        <v>5</v>
      </c>
      <c r="U30" s="19">
        <v>4.2184773271157994</v>
      </c>
      <c r="V30" s="19">
        <v>4.3432195956904911</v>
      </c>
      <c r="W30" s="19">
        <v>4.2666666666666702</v>
      </c>
      <c r="X30" s="20">
        <v>0.61363636363636398</v>
      </c>
      <c r="Y30" s="1">
        <v>5</v>
      </c>
      <c r="Z30" s="20">
        <v>0.19166666666666701</v>
      </c>
      <c r="AA30" s="1">
        <v>9</v>
      </c>
      <c r="AB30" s="19">
        <v>1.2527777777777778</v>
      </c>
      <c r="AC30" s="1">
        <v>20</v>
      </c>
      <c r="AD30" s="19">
        <v>0.65833333333333333</v>
      </c>
      <c r="AE30" s="1">
        <v>13</v>
      </c>
      <c r="AF30" s="21" t="s">
        <v>5</v>
      </c>
      <c r="AG30" s="21">
        <v>14</v>
      </c>
      <c r="AH30" s="21">
        <v>40</v>
      </c>
      <c r="AI30" s="22">
        <v>7.2456810678013295E-2</v>
      </c>
    </row>
    <row r="31" spans="1:35" x14ac:dyDescent="0.25">
      <c r="A31" s="1">
        <v>30</v>
      </c>
      <c r="B31" s="1" t="s">
        <v>4</v>
      </c>
      <c r="C31" s="19">
        <v>4.0420324556425689</v>
      </c>
      <c r="D31" s="19">
        <v>4.0576868448357608</v>
      </c>
      <c r="E31" s="19">
        <v>4.7834757834757804</v>
      </c>
      <c r="F31" s="20">
        <v>0.628571428571429</v>
      </c>
      <c r="G31" s="1">
        <v>22</v>
      </c>
      <c r="H31" s="20">
        <v>0.213675213675214</v>
      </c>
      <c r="I31" s="1">
        <v>29</v>
      </c>
      <c r="J31" s="19">
        <v>1.1904761904761905</v>
      </c>
      <c r="K31" s="1">
        <v>19</v>
      </c>
      <c r="L31" s="19">
        <v>1.3753501400560224</v>
      </c>
      <c r="M31" s="1">
        <v>1</v>
      </c>
      <c r="N31" s="21" t="s">
        <v>4</v>
      </c>
      <c r="O31" s="21">
        <v>26</v>
      </c>
      <c r="P31" s="21">
        <v>46</v>
      </c>
      <c r="Q31" s="22">
        <v>8.6453460398533702E-2</v>
      </c>
      <c r="S31" s="1">
        <v>25</v>
      </c>
      <c r="T31" s="1" t="s">
        <v>4</v>
      </c>
      <c r="U31" s="19">
        <v>4.702474452291769</v>
      </c>
      <c r="V31" s="19">
        <v>4.5434841269943576</v>
      </c>
      <c r="W31" s="19">
        <v>4.6587112171837699</v>
      </c>
      <c r="X31" s="20">
        <v>0.64150943396226401</v>
      </c>
      <c r="Y31" s="1">
        <v>6</v>
      </c>
      <c r="Z31" s="20">
        <v>0.155131264916468</v>
      </c>
      <c r="AA31" s="1">
        <v>25</v>
      </c>
      <c r="AB31" s="19">
        <v>1.178147268408551</v>
      </c>
      <c r="AC31" s="1">
        <v>13</v>
      </c>
      <c r="AD31" s="19">
        <v>0.96199524940617576</v>
      </c>
      <c r="AE31" s="1">
        <v>24</v>
      </c>
      <c r="AF31" s="21" t="s">
        <v>4</v>
      </c>
      <c r="AG31" s="21">
        <v>10</v>
      </c>
      <c r="AH31" s="21">
        <v>45</v>
      </c>
      <c r="AI31" s="22">
        <v>7.7510305912775093E-2</v>
      </c>
    </row>
    <row r="32" spans="1:35" x14ac:dyDescent="0.25">
      <c r="A32" s="1">
        <v>4</v>
      </c>
      <c r="B32" s="1" t="s">
        <v>3</v>
      </c>
      <c r="C32" s="19">
        <v>4.6998096833378504</v>
      </c>
      <c r="D32" s="19">
        <v>4.4916313718027352</v>
      </c>
      <c r="E32" s="19">
        <v>4.8520408163265296</v>
      </c>
      <c r="F32" s="20">
        <v>0.60714285714285698</v>
      </c>
      <c r="G32" s="1">
        <v>26</v>
      </c>
      <c r="H32" s="20">
        <v>0.18112244897959201</v>
      </c>
      <c r="I32" s="1">
        <v>22</v>
      </c>
      <c r="J32" s="19">
        <v>1.3443877551020409</v>
      </c>
      <c r="K32" s="1">
        <v>8</v>
      </c>
      <c r="L32" s="19">
        <v>1.1020408163265305</v>
      </c>
      <c r="M32" s="1">
        <v>4</v>
      </c>
      <c r="N32" s="21" t="s">
        <v>3</v>
      </c>
      <c r="O32" s="21">
        <v>10</v>
      </c>
      <c r="P32" s="21">
        <v>31</v>
      </c>
      <c r="Q32" s="22">
        <v>6.2795540718384404E-2</v>
      </c>
      <c r="S32" s="1">
        <v>2</v>
      </c>
      <c r="T32" s="1" t="s">
        <v>3</v>
      </c>
      <c r="U32" s="19">
        <v>3.7789062338381179</v>
      </c>
      <c r="V32" s="19">
        <v>3.9826133561458787</v>
      </c>
      <c r="W32" s="19">
        <v>3.2922077922077899</v>
      </c>
      <c r="X32" s="20">
        <v>0.707317073170732</v>
      </c>
      <c r="Y32" s="1">
        <v>22</v>
      </c>
      <c r="Z32" s="20">
        <v>0.18181818181818199</v>
      </c>
      <c r="AA32" s="1">
        <v>15</v>
      </c>
      <c r="AB32" s="19">
        <v>0.80906148867313921</v>
      </c>
      <c r="AC32" s="1">
        <v>1</v>
      </c>
      <c r="AD32" s="19">
        <v>0.16181229773462782</v>
      </c>
      <c r="AE32" s="1">
        <v>1</v>
      </c>
      <c r="AF32" s="21" t="s">
        <v>3</v>
      </c>
      <c r="AG32" s="21">
        <v>16</v>
      </c>
      <c r="AH32" s="21">
        <v>44</v>
      </c>
      <c r="AI32" s="22">
        <v>6.98122423141668E-2</v>
      </c>
    </row>
    <row r="33" spans="1:35" x14ac:dyDescent="0.25">
      <c r="A33" s="1">
        <v>28</v>
      </c>
      <c r="B33" s="1" t="s">
        <v>2</v>
      </c>
      <c r="C33" s="19">
        <v>4.0688207420196356</v>
      </c>
      <c r="D33" s="19">
        <v>4.0198102811885486</v>
      </c>
      <c r="E33" s="19">
        <v>3.5568513119533498</v>
      </c>
      <c r="F33" s="20">
        <v>0.61111111111111105</v>
      </c>
      <c r="G33" s="1">
        <v>25</v>
      </c>
      <c r="H33" s="20">
        <v>0.186588921282799</v>
      </c>
      <c r="I33" s="1">
        <v>24</v>
      </c>
      <c r="J33" s="19">
        <v>0.96220930232558144</v>
      </c>
      <c r="K33" s="1">
        <v>32</v>
      </c>
      <c r="L33" s="19">
        <v>0.33139534883720928</v>
      </c>
      <c r="M33" s="1">
        <v>31</v>
      </c>
      <c r="N33" s="21" t="s">
        <v>2</v>
      </c>
      <c r="O33" s="21">
        <v>1</v>
      </c>
      <c r="P33" s="21">
        <v>22</v>
      </c>
      <c r="Q33" s="22">
        <v>3.4357758376412403E-2</v>
      </c>
      <c r="S33" s="1">
        <v>8</v>
      </c>
      <c r="T33" s="1" t="s">
        <v>2</v>
      </c>
      <c r="U33" s="19">
        <v>4.169976851279257</v>
      </c>
      <c r="V33" s="19">
        <v>4.3210337662677745</v>
      </c>
      <c r="W33" s="19">
        <v>4.4368131868131897</v>
      </c>
      <c r="X33" s="20">
        <v>0.70270270270270296</v>
      </c>
      <c r="Y33" s="1">
        <v>20</v>
      </c>
      <c r="Z33" s="20">
        <v>0.195054945054945</v>
      </c>
      <c r="AA33" s="1">
        <v>8</v>
      </c>
      <c r="AB33" s="19">
        <v>1.2216216216216216</v>
      </c>
      <c r="AC33" s="1">
        <v>17</v>
      </c>
      <c r="AD33" s="19">
        <v>0.8540540540540541</v>
      </c>
      <c r="AE33" s="1">
        <v>21</v>
      </c>
      <c r="AF33" s="21" t="s">
        <v>2</v>
      </c>
      <c r="AG33" s="21">
        <v>8</v>
      </c>
      <c r="AH33" s="21">
        <v>45</v>
      </c>
      <c r="AI33" s="22">
        <v>7.87673765917309E-2</v>
      </c>
    </row>
    <row r="34" spans="1:35" x14ac:dyDescent="0.25">
      <c r="A34" s="1">
        <v>18</v>
      </c>
      <c r="B34" s="1" t="s">
        <v>1</v>
      </c>
      <c r="C34" s="19">
        <v>4.364977879757026</v>
      </c>
      <c r="D34" s="19">
        <v>4.2832796758567824</v>
      </c>
      <c r="E34" s="19">
        <v>4.4024390243902403</v>
      </c>
      <c r="F34" s="20">
        <v>0.75</v>
      </c>
      <c r="G34" s="1">
        <v>7</v>
      </c>
      <c r="H34" s="20">
        <v>0.17073170731707299</v>
      </c>
      <c r="I34" s="1">
        <v>15</v>
      </c>
      <c r="J34" s="19">
        <v>1.200956937799043</v>
      </c>
      <c r="K34" s="1">
        <v>18</v>
      </c>
      <c r="L34" s="19">
        <v>0.83253588516746413</v>
      </c>
      <c r="M34" s="1">
        <v>14</v>
      </c>
      <c r="N34" s="21" t="s">
        <v>1</v>
      </c>
      <c r="O34" s="21">
        <v>29</v>
      </c>
      <c r="P34" s="21">
        <v>49</v>
      </c>
      <c r="Q34" s="22">
        <v>9.4906564129737497E-2</v>
      </c>
      <c r="S34" s="1">
        <v>1</v>
      </c>
      <c r="T34" s="1" t="s">
        <v>1</v>
      </c>
      <c r="U34" s="19">
        <v>3.4334459474665784</v>
      </c>
      <c r="V34" s="19">
        <v>3.4988394441875417</v>
      </c>
      <c r="W34" s="19">
        <v>3.37974683544304</v>
      </c>
      <c r="X34" s="20">
        <v>0.71428571428571397</v>
      </c>
      <c r="Y34" s="1">
        <v>24</v>
      </c>
      <c r="Z34" s="20">
        <v>0.231012658227848</v>
      </c>
      <c r="AA34" s="1">
        <v>2</v>
      </c>
      <c r="AB34" s="19">
        <v>0.8454258675078864</v>
      </c>
      <c r="AC34" s="1">
        <v>2</v>
      </c>
      <c r="AD34" s="19">
        <v>0.5457413249211357</v>
      </c>
      <c r="AE34" s="1">
        <v>8</v>
      </c>
      <c r="AF34" s="21" t="s">
        <v>1</v>
      </c>
      <c r="AG34" s="21">
        <v>24</v>
      </c>
      <c r="AH34" s="21">
        <v>39</v>
      </c>
      <c r="AI34" s="22">
        <v>6.3006480737572396E-2</v>
      </c>
    </row>
    <row r="35" spans="1:35" x14ac:dyDescent="0.25">
      <c r="A35" s="1">
        <v>23</v>
      </c>
      <c r="B35" s="1" t="s">
        <v>0</v>
      </c>
      <c r="C35" s="19">
        <v>4.2869417823380074</v>
      </c>
      <c r="D35" s="19">
        <v>4.4071470666420876</v>
      </c>
      <c r="E35" s="19">
        <v>3.8660508083140899</v>
      </c>
      <c r="F35" s="20">
        <v>0.72549019607843102</v>
      </c>
      <c r="G35" s="1">
        <v>10</v>
      </c>
      <c r="H35" s="20">
        <v>0.138568129330254</v>
      </c>
      <c r="I35" s="1">
        <v>1</v>
      </c>
      <c r="J35" s="19">
        <v>0.97690531177829099</v>
      </c>
      <c r="K35" s="1">
        <v>31</v>
      </c>
      <c r="L35" s="19">
        <v>0.3787528868360277</v>
      </c>
      <c r="M35" s="1">
        <v>30</v>
      </c>
      <c r="N35" s="21" t="s">
        <v>0</v>
      </c>
      <c r="O35" s="21">
        <v>23</v>
      </c>
      <c r="P35" s="21">
        <v>48</v>
      </c>
      <c r="Q35" s="22">
        <v>8.1550724554721593E-2</v>
      </c>
      <c r="S35" s="1">
        <v>7</v>
      </c>
      <c r="T35" s="1" t="s">
        <v>0</v>
      </c>
      <c r="U35" s="19">
        <v>4.0319714350361098</v>
      </c>
      <c r="V35" s="19">
        <v>4.0403098220950158</v>
      </c>
      <c r="W35" s="19">
        <v>4.0208333333333304</v>
      </c>
      <c r="X35" s="20">
        <v>0.65789473684210498</v>
      </c>
      <c r="Y35" s="1">
        <v>12</v>
      </c>
      <c r="Z35" s="20">
        <v>0.1875</v>
      </c>
      <c r="AA35" s="1">
        <v>11</v>
      </c>
      <c r="AB35" s="19">
        <v>1.0707964601769913</v>
      </c>
      <c r="AC35" s="1">
        <v>6</v>
      </c>
      <c r="AD35" s="19">
        <v>0.69616519174041303</v>
      </c>
      <c r="AE35" s="1">
        <v>15</v>
      </c>
      <c r="AF35" s="21" t="s">
        <v>0</v>
      </c>
      <c r="AG35" s="21">
        <v>7</v>
      </c>
      <c r="AH35" s="21">
        <v>43</v>
      </c>
      <c r="AI35" s="22">
        <v>8.0036127919850195E-2</v>
      </c>
    </row>
    <row r="36" spans="1:35" x14ac:dyDescent="0.25">
      <c r="A36" s="1" t="s">
        <v>101</v>
      </c>
      <c r="B36" s="1" t="s">
        <v>102</v>
      </c>
      <c r="C36" s="19" t="s">
        <v>101</v>
      </c>
      <c r="D36" s="19" t="s">
        <v>101</v>
      </c>
      <c r="E36" s="19">
        <v>4.3956099620092903</v>
      </c>
      <c r="F36" s="20">
        <v>0.68191268191268195</v>
      </c>
      <c r="G36" s="1" t="s">
        <v>101</v>
      </c>
      <c r="H36" s="20">
        <v>0.17434903513946201</v>
      </c>
      <c r="I36" s="1" t="s">
        <v>101</v>
      </c>
      <c r="J36" s="19">
        <v>1.0165937651878081</v>
      </c>
      <c r="K36" s="1" t="s">
        <v>101</v>
      </c>
      <c r="L36" s="19">
        <v>0.63486773588835654</v>
      </c>
      <c r="M36" s="1" t="s">
        <v>101</v>
      </c>
      <c r="N36" s="21" t="s">
        <v>102</v>
      </c>
      <c r="O36" s="21" t="s">
        <v>101</v>
      </c>
      <c r="P36" s="23">
        <v>40.53125</v>
      </c>
      <c r="Q36" s="22">
        <v>7.1133685832811294E-2</v>
      </c>
      <c r="S36" s="1" t="s">
        <v>101</v>
      </c>
      <c r="T36" s="1" t="s">
        <v>102</v>
      </c>
      <c r="U36" s="19" t="s">
        <v>101</v>
      </c>
      <c r="V36" s="19" t="s">
        <v>101</v>
      </c>
      <c r="W36" s="19">
        <v>4.3956099620092903</v>
      </c>
      <c r="X36" s="20">
        <v>0.68191268191268195</v>
      </c>
      <c r="Y36" s="1" t="s">
        <v>101</v>
      </c>
      <c r="Z36" s="20">
        <v>0.17434903513946201</v>
      </c>
      <c r="AA36" s="1" t="s">
        <v>101</v>
      </c>
      <c r="AB36" s="19">
        <v>1.0165937651878081</v>
      </c>
      <c r="AC36" s="1" t="s">
        <v>101</v>
      </c>
      <c r="AD36" s="19">
        <v>0.63486773588835654</v>
      </c>
      <c r="AE36" s="1" t="s">
        <v>101</v>
      </c>
      <c r="AF36" s="21" t="s">
        <v>102</v>
      </c>
      <c r="AG36" s="21" t="s">
        <v>101</v>
      </c>
      <c r="AH36" s="23">
        <v>40.53125</v>
      </c>
      <c r="AI36" s="22">
        <v>7.1133685832809407E-2</v>
      </c>
    </row>
    <row r="40" spans="1:35" s="24" customFormat="1" x14ac:dyDescent="0.25">
      <c r="A40" s="24" t="s">
        <v>90</v>
      </c>
      <c r="B40" s="24" t="s">
        <v>91</v>
      </c>
      <c r="C40" s="25" t="s">
        <v>103</v>
      </c>
      <c r="D40" s="24" t="s">
        <v>90</v>
      </c>
      <c r="E40" s="25" t="s">
        <v>104</v>
      </c>
      <c r="F40" s="24" t="s">
        <v>90</v>
      </c>
      <c r="G40" s="25" t="s">
        <v>105</v>
      </c>
      <c r="H40" s="24" t="s">
        <v>90</v>
      </c>
      <c r="I40" s="25" t="s">
        <v>106</v>
      </c>
      <c r="J40" s="24" t="s">
        <v>90</v>
      </c>
      <c r="K40" s="25" t="s">
        <v>107</v>
      </c>
      <c r="L40" s="24" t="s">
        <v>90</v>
      </c>
      <c r="S40" s="24" t="s">
        <v>90</v>
      </c>
      <c r="T40" s="24" t="s">
        <v>91</v>
      </c>
      <c r="U40" s="25" t="s">
        <v>103</v>
      </c>
      <c r="V40" s="24" t="s">
        <v>90</v>
      </c>
      <c r="W40" s="25" t="s">
        <v>104</v>
      </c>
      <c r="X40" s="24" t="s">
        <v>90</v>
      </c>
      <c r="Y40" s="25" t="s">
        <v>105</v>
      </c>
      <c r="Z40" s="24" t="s">
        <v>90</v>
      </c>
      <c r="AA40" s="25" t="s">
        <v>106</v>
      </c>
      <c r="AB40" s="24" t="s">
        <v>90</v>
      </c>
      <c r="AC40" s="25" t="s">
        <v>107</v>
      </c>
      <c r="AD40" s="24" t="s">
        <v>90</v>
      </c>
    </row>
    <row r="41" spans="1:35" x14ac:dyDescent="0.25">
      <c r="A41" s="1">
        <v>1</v>
      </c>
      <c r="B41" s="1" t="s">
        <v>13</v>
      </c>
      <c r="C41" s="19">
        <v>3.7186691374666512</v>
      </c>
      <c r="D41" s="1">
        <v>26</v>
      </c>
      <c r="E41" s="19">
        <v>4.9153973660662107</v>
      </c>
      <c r="F41" s="1">
        <v>6</v>
      </c>
      <c r="G41" s="19">
        <v>4.816811780091232</v>
      </c>
      <c r="H41" s="1">
        <v>5</v>
      </c>
      <c r="I41" s="19">
        <v>6.3249652456150915</v>
      </c>
      <c r="J41" s="1">
        <v>1</v>
      </c>
      <c r="K41" s="19">
        <v>6.4011718523533956</v>
      </c>
      <c r="L41" s="1">
        <v>1</v>
      </c>
      <c r="S41" s="1">
        <v>1</v>
      </c>
      <c r="T41" s="1" t="s">
        <v>1</v>
      </c>
      <c r="U41" s="19">
        <v>3.9471288579739809</v>
      </c>
      <c r="V41" s="1">
        <v>12</v>
      </c>
      <c r="W41" s="19">
        <v>2.3385198170001624</v>
      </c>
      <c r="X41" s="1">
        <v>1</v>
      </c>
      <c r="Y41" s="19">
        <v>3.391425127928974</v>
      </c>
      <c r="Z41" s="1">
        <v>1</v>
      </c>
      <c r="AA41" s="19">
        <v>3.5491585571091928</v>
      </c>
      <c r="AB41" s="1">
        <v>4</v>
      </c>
      <c r="AC41" s="19">
        <v>4.6230153403370551</v>
      </c>
      <c r="AD41" s="1">
        <v>18</v>
      </c>
    </row>
    <row r="42" spans="1:35" x14ac:dyDescent="0.25">
      <c r="A42" s="1">
        <v>2</v>
      </c>
      <c r="B42" s="1" t="s">
        <v>20</v>
      </c>
      <c r="C42" s="19">
        <v>4.4689627086797872</v>
      </c>
      <c r="D42" s="1">
        <v>14</v>
      </c>
      <c r="E42" s="19">
        <v>4.1894535380945159</v>
      </c>
      <c r="F42" s="1">
        <v>17</v>
      </c>
      <c r="G42" s="19">
        <v>4.8790325550352129</v>
      </c>
      <c r="H42" s="1">
        <v>2</v>
      </c>
      <c r="I42" s="19">
        <v>5.2223608575684128</v>
      </c>
      <c r="J42" s="1">
        <v>3</v>
      </c>
      <c r="K42" s="19">
        <v>5.3765783192140848</v>
      </c>
      <c r="L42" s="1">
        <v>8</v>
      </c>
      <c r="S42" s="1">
        <v>2</v>
      </c>
      <c r="T42" s="1" t="s">
        <v>3</v>
      </c>
      <c r="U42" s="19">
        <v>2.645532980597018</v>
      </c>
      <c r="V42" s="1">
        <v>2</v>
      </c>
      <c r="W42" s="19">
        <v>3.2444044115393385</v>
      </c>
      <c r="X42" s="1">
        <v>5</v>
      </c>
      <c r="Y42" s="19">
        <v>3.838456494555869</v>
      </c>
      <c r="Z42" s="1">
        <v>3</v>
      </c>
      <c r="AA42" s="19">
        <v>3.6881265359610831</v>
      </c>
      <c r="AB42" s="1">
        <v>5</v>
      </c>
      <c r="AC42" s="19">
        <v>5.5240958848950052</v>
      </c>
      <c r="AD42" s="1">
        <v>27</v>
      </c>
    </row>
    <row r="43" spans="1:35" x14ac:dyDescent="0.25">
      <c r="A43" s="1">
        <v>3</v>
      </c>
      <c r="B43" s="1" t="s">
        <v>16</v>
      </c>
      <c r="C43" s="19">
        <v>4.5748639022608533</v>
      </c>
      <c r="D43" s="1">
        <v>11</v>
      </c>
      <c r="E43" s="19">
        <v>5.2463304597268676</v>
      </c>
      <c r="F43" s="1">
        <v>2</v>
      </c>
      <c r="G43" s="19">
        <v>4.8161831218639213</v>
      </c>
      <c r="H43" s="1">
        <v>6</v>
      </c>
      <c r="I43" s="19">
        <v>5.0527104003191035</v>
      </c>
      <c r="J43" s="1">
        <v>5</v>
      </c>
      <c r="K43" s="19">
        <v>4.4705932839313114</v>
      </c>
      <c r="L43" s="1">
        <v>17</v>
      </c>
      <c r="S43" s="1">
        <v>3</v>
      </c>
      <c r="T43" s="1" t="s">
        <v>28</v>
      </c>
      <c r="U43" s="19">
        <v>3.419144324752827</v>
      </c>
      <c r="V43" s="1">
        <v>4</v>
      </c>
      <c r="W43" s="19">
        <v>2.5407044426914958</v>
      </c>
      <c r="X43" s="1">
        <v>2</v>
      </c>
      <c r="Y43" s="19">
        <v>4.1575857154365909</v>
      </c>
      <c r="Z43" s="1">
        <v>6</v>
      </c>
      <c r="AA43" s="19">
        <v>4.7646746452894817</v>
      </c>
      <c r="AB43" s="1">
        <v>21</v>
      </c>
      <c r="AC43" s="19">
        <v>2.7722524798034902</v>
      </c>
      <c r="AD43" s="1">
        <v>1</v>
      </c>
    </row>
    <row r="44" spans="1:35" x14ac:dyDescent="0.25">
      <c r="A44" s="1">
        <v>4</v>
      </c>
      <c r="B44" s="1" t="s">
        <v>3</v>
      </c>
      <c r="C44" s="19">
        <v>4.8040436429427809</v>
      </c>
      <c r="D44" s="1">
        <v>10</v>
      </c>
      <c r="E44" s="19">
        <v>4.6393992406224465</v>
      </c>
      <c r="F44" s="1">
        <v>9</v>
      </c>
      <c r="G44" s="19">
        <v>4.9361384521513436</v>
      </c>
      <c r="H44" s="1">
        <v>1</v>
      </c>
      <c r="I44" s="19">
        <v>3.690000669881055</v>
      </c>
      <c r="J44" s="1">
        <v>29</v>
      </c>
      <c r="K44" s="19">
        <v>4.5060258457428732</v>
      </c>
      <c r="L44" s="1">
        <v>16</v>
      </c>
      <c r="S44" s="1">
        <v>4</v>
      </c>
      <c r="T44" s="1" t="s">
        <v>12</v>
      </c>
      <c r="U44" s="19">
        <v>4.0265332703762446</v>
      </c>
      <c r="V44" s="1">
        <v>16</v>
      </c>
      <c r="W44" s="19">
        <v>3.2370073956027787</v>
      </c>
      <c r="X44" s="1">
        <v>4</v>
      </c>
      <c r="Y44" s="19">
        <v>3.8158942167938306</v>
      </c>
      <c r="Z44" s="1">
        <v>2</v>
      </c>
      <c r="AA44" s="19">
        <v>4.2982083089732681</v>
      </c>
      <c r="AB44" s="1">
        <v>12</v>
      </c>
      <c r="AC44" s="19">
        <v>4.4164383813705781</v>
      </c>
      <c r="AD44" s="1">
        <v>16</v>
      </c>
    </row>
    <row r="45" spans="1:35" x14ac:dyDescent="0.25">
      <c r="A45" s="1">
        <v>5</v>
      </c>
      <c r="B45" s="1" t="s">
        <v>30</v>
      </c>
      <c r="C45" s="19">
        <v>3.9769871829410102</v>
      </c>
      <c r="D45" s="1">
        <v>22</v>
      </c>
      <c r="E45" s="19">
        <v>4.6364643841009743</v>
      </c>
      <c r="F45" s="1">
        <v>10</v>
      </c>
      <c r="G45" s="19">
        <v>4.8550864543291423</v>
      </c>
      <c r="H45" s="1">
        <v>3</v>
      </c>
      <c r="I45" s="19">
        <v>4.478205247403702</v>
      </c>
      <c r="J45" s="1">
        <v>15</v>
      </c>
      <c r="K45" s="19">
        <v>5.517710397813465</v>
      </c>
      <c r="L45" s="1">
        <v>7</v>
      </c>
      <c r="S45" s="1">
        <v>5</v>
      </c>
      <c r="T45" s="1" t="s">
        <v>17</v>
      </c>
      <c r="U45" s="19">
        <v>2.2519586296359697</v>
      </c>
      <c r="V45" s="1">
        <v>1</v>
      </c>
      <c r="W45" s="19">
        <v>5.4251158874956635</v>
      </c>
      <c r="X45" s="1">
        <v>31</v>
      </c>
      <c r="Y45" s="19">
        <v>4.1935704863951635</v>
      </c>
      <c r="Z45" s="1">
        <v>7</v>
      </c>
      <c r="AA45" s="19">
        <v>4.9426930548570391</v>
      </c>
      <c r="AB45" s="1">
        <v>26</v>
      </c>
      <c r="AC45" s="19">
        <v>3.9634074566504123</v>
      </c>
      <c r="AD45" s="1">
        <v>10</v>
      </c>
    </row>
    <row r="46" spans="1:35" x14ac:dyDescent="0.25">
      <c r="A46" s="1">
        <v>6</v>
      </c>
      <c r="B46" s="1" t="s">
        <v>6</v>
      </c>
      <c r="C46" s="19">
        <v>3.7259793833194736</v>
      </c>
      <c r="D46" s="1">
        <v>25</v>
      </c>
      <c r="E46" s="19">
        <v>4.306347476262065</v>
      </c>
      <c r="F46" s="1">
        <v>14</v>
      </c>
      <c r="G46" s="19">
        <v>4.8319253314165564</v>
      </c>
      <c r="H46" s="1">
        <v>4</v>
      </c>
      <c r="I46" s="19">
        <v>4.0815716383451628</v>
      </c>
      <c r="J46" s="1">
        <v>20</v>
      </c>
      <c r="K46" s="19">
        <v>6.0119414376833706</v>
      </c>
      <c r="L46" s="1">
        <v>2</v>
      </c>
      <c r="S46" s="1">
        <v>6</v>
      </c>
      <c r="T46" s="1" t="s">
        <v>18</v>
      </c>
      <c r="U46" s="19">
        <v>3.870408808698973</v>
      </c>
      <c r="V46" s="1">
        <v>11</v>
      </c>
      <c r="W46" s="19">
        <v>3.2773948067809515</v>
      </c>
      <c r="X46" s="1">
        <v>6</v>
      </c>
      <c r="Y46" s="19">
        <v>4.3358207732918359</v>
      </c>
      <c r="Z46" s="1">
        <v>12</v>
      </c>
      <c r="AA46" s="19">
        <v>3.7876964107338109</v>
      </c>
      <c r="AB46" s="1">
        <v>7</v>
      </c>
      <c r="AC46" s="19">
        <v>3.651196383680928</v>
      </c>
      <c r="AD46" s="1">
        <v>4</v>
      </c>
    </row>
    <row r="47" spans="1:35" x14ac:dyDescent="0.25">
      <c r="A47" s="1">
        <v>7</v>
      </c>
      <c r="B47" s="1" t="s">
        <v>21</v>
      </c>
      <c r="C47" s="19">
        <v>5.615921344076531</v>
      </c>
      <c r="D47" s="1">
        <v>3</v>
      </c>
      <c r="E47" s="19">
        <v>4.7992638763420521</v>
      </c>
      <c r="F47" s="1">
        <v>8</v>
      </c>
      <c r="G47" s="19">
        <v>4.6297721681624209</v>
      </c>
      <c r="H47" s="1">
        <v>12</v>
      </c>
      <c r="I47" s="19">
        <v>4.8606476270224812</v>
      </c>
      <c r="J47" s="1">
        <v>12</v>
      </c>
      <c r="K47" s="19">
        <v>3.1024759424881587</v>
      </c>
      <c r="L47" s="1">
        <v>31</v>
      </c>
      <c r="S47" s="1">
        <v>7</v>
      </c>
      <c r="T47" s="1" t="s">
        <v>0</v>
      </c>
      <c r="U47" s="19">
        <v>4.123142151435359</v>
      </c>
      <c r="V47" s="1">
        <v>17</v>
      </c>
      <c r="W47" s="19">
        <v>3.7868267568272165</v>
      </c>
      <c r="X47" s="1">
        <v>13</v>
      </c>
      <c r="Y47" s="19">
        <v>4.5118740624908655</v>
      </c>
      <c r="Z47" s="1">
        <v>17</v>
      </c>
      <c r="AA47" s="19">
        <v>2.5618339776911356</v>
      </c>
      <c r="AB47" s="1">
        <v>1</v>
      </c>
      <c r="AC47" s="19">
        <v>4.2919228899093476</v>
      </c>
      <c r="AD47" s="1">
        <v>13</v>
      </c>
    </row>
    <row r="48" spans="1:35" x14ac:dyDescent="0.25">
      <c r="A48" s="1">
        <v>8</v>
      </c>
      <c r="B48" s="1" t="s">
        <v>12</v>
      </c>
      <c r="C48" s="19">
        <v>3.6163717673030318</v>
      </c>
      <c r="D48" s="1">
        <v>27</v>
      </c>
      <c r="E48" s="19">
        <v>4.8282699618601468</v>
      </c>
      <c r="F48" s="1">
        <v>7</v>
      </c>
      <c r="G48" s="19">
        <v>4.5214739805742203</v>
      </c>
      <c r="H48" s="1">
        <v>15</v>
      </c>
      <c r="I48" s="19">
        <v>5.0276890968703629</v>
      </c>
      <c r="J48" s="1">
        <v>7</v>
      </c>
      <c r="K48" s="19">
        <v>5.5200288676633562</v>
      </c>
      <c r="L48" s="1">
        <v>6</v>
      </c>
      <c r="S48" s="1">
        <v>8</v>
      </c>
      <c r="T48" s="1" t="s">
        <v>2</v>
      </c>
      <c r="U48" s="19">
        <v>4.008181575633424</v>
      </c>
      <c r="V48" s="1">
        <v>15</v>
      </c>
      <c r="W48" s="19">
        <v>4.1281051345184485</v>
      </c>
      <c r="X48" s="1">
        <v>15</v>
      </c>
      <c r="Y48" s="19">
        <v>4.2025564318748136</v>
      </c>
      <c r="Z48" s="1">
        <v>8</v>
      </c>
      <c r="AA48" s="19">
        <v>5.1169679083379211</v>
      </c>
      <c r="AB48" s="1">
        <v>29</v>
      </c>
      <c r="AC48" s="19">
        <v>3.0607459251306568</v>
      </c>
      <c r="AD48" s="1">
        <v>2</v>
      </c>
    </row>
    <row r="49" spans="1:30" x14ac:dyDescent="0.25">
      <c r="A49" s="1">
        <v>9</v>
      </c>
      <c r="B49" s="1" t="s">
        <v>27</v>
      </c>
      <c r="C49" s="19">
        <v>4.4542415112328513</v>
      </c>
      <c r="D49" s="1">
        <v>15</v>
      </c>
      <c r="E49" s="19">
        <v>4.2080054223074352</v>
      </c>
      <c r="F49" s="1">
        <v>16</v>
      </c>
      <c r="G49" s="19">
        <v>4.6310095420187505</v>
      </c>
      <c r="H49" s="1">
        <v>11</v>
      </c>
      <c r="I49" s="19">
        <v>4.8953982784435812</v>
      </c>
      <c r="J49" s="1">
        <v>11</v>
      </c>
      <c r="K49" s="19">
        <v>3.3990586648090586</v>
      </c>
      <c r="L49" s="1">
        <v>29</v>
      </c>
      <c r="S49" s="1">
        <v>9</v>
      </c>
      <c r="T49" s="1" t="s">
        <v>27</v>
      </c>
      <c r="U49" s="19">
        <v>4.86858620817888</v>
      </c>
      <c r="V49" s="1">
        <v>23</v>
      </c>
      <c r="W49" s="19">
        <v>3.5334444594582695</v>
      </c>
      <c r="X49" s="1">
        <v>9</v>
      </c>
      <c r="Y49" s="19">
        <v>4.4314140289254897</v>
      </c>
      <c r="Z49" s="1">
        <v>14</v>
      </c>
      <c r="AA49" s="19">
        <v>2.7724430130391715</v>
      </c>
      <c r="AB49" s="1">
        <v>2</v>
      </c>
      <c r="AC49" s="19">
        <v>5.5965330995202223</v>
      </c>
      <c r="AD49" s="1">
        <v>28</v>
      </c>
    </row>
    <row r="50" spans="1:30" x14ac:dyDescent="0.25">
      <c r="A50" s="1">
        <v>10</v>
      </c>
      <c r="B50" s="1" t="s">
        <v>5</v>
      </c>
      <c r="C50" s="19">
        <v>6.0344184753471941</v>
      </c>
      <c r="D50" s="1">
        <v>2</v>
      </c>
      <c r="E50" s="19">
        <v>5.1852391429940869</v>
      </c>
      <c r="F50" s="1">
        <v>3</v>
      </c>
      <c r="G50" s="19">
        <v>4.3217344523919818</v>
      </c>
      <c r="H50" s="1">
        <v>21</v>
      </c>
      <c r="I50" s="19">
        <v>3.7516779626554397</v>
      </c>
      <c r="J50" s="1">
        <v>28</v>
      </c>
      <c r="K50" s="19">
        <v>5.0316083084324159</v>
      </c>
      <c r="L50" s="1">
        <v>12</v>
      </c>
      <c r="S50" s="1">
        <v>10</v>
      </c>
      <c r="T50" s="1" t="s">
        <v>23</v>
      </c>
      <c r="U50" s="19">
        <v>4.7971120036046848</v>
      </c>
      <c r="V50" s="1">
        <v>22</v>
      </c>
      <c r="W50" s="19">
        <v>3.4517471302681568</v>
      </c>
      <c r="X50" s="1">
        <v>8</v>
      </c>
      <c r="Y50" s="19">
        <v>4.107467912394493</v>
      </c>
      <c r="Z50" s="1">
        <v>5</v>
      </c>
      <c r="AA50" s="19">
        <v>4.4330999336874362</v>
      </c>
      <c r="AB50" s="1">
        <v>14</v>
      </c>
      <c r="AC50" s="19">
        <v>4.7144538369964533</v>
      </c>
      <c r="AD50" s="1">
        <v>19</v>
      </c>
    </row>
    <row r="51" spans="1:30" x14ac:dyDescent="0.25">
      <c r="A51" s="1">
        <v>11</v>
      </c>
      <c r="B51" s="1" t="s">
        <v>26</v>
      </c>
      <c r="C51" s="19">
        <v>4.2371178704053269</v>
      </c>
      <c r="D51" s="1">
        <v>19</v>
      </c>
      <c r="E51" s="19">
        <v>5.1423954176144431</v>
      </c>
      <c r="F51" s="1">
        <v>5</v>
      </c>
      <c r="G51" s="19">
        <v>4.2512635500552882</v>
      </c>
      <c r="H51" s="1">
        <v>23</v>
      </c>
      <c r="I51" s="19">
        <v>4.9747124085891112</v>
      </c>
      <c r="J51" s="1">
        <v>8</v>
      </c>
      <c r="K51" s="19">
        <v>4.8543518062789959</v>
      </c>
      <c r="L51" s="1">
        <v>14</v>
      </c>
      <c r="S51" s="1">
        <v>11</v>
      </c>
      <c r="T51" s="1" t="s">
        <v>5</v>
      </c>
      <c r="U51" s="19">
        <v>5.4432274464455901</v>
      </c>
      <c r="V51" s="1">
        <v>30</v>
      </c>
      <c r="W51" s="19">
        <v>4.5330100838199163</v>
      </c>
      <c r="X51" s="1">
        <v>19</v>
      </c>
      <c r="Y51" s="19">
        <v>3.885537227386803</v>
      </c>
      <c r="Z51" s="1">
        <v>4</v>
      </c>
      <c r="AA51" s="19">
        <v>3.7614364006450152</v>
      </c>
      <c r="AB51" s="1">
        <v>6</v>
      </c>
      <c r="AC51" s="19">
        <v>5.8517851198255579</v>
      </c>
      <c r="AD51" s="1">
        <v>31</v>
      </c>
    </row>
    <row r="52" spans="1:30" x14ac:dyDescent="0.25">
      <c r="A52" s="1">
        <v>12</v>
      </c>
      <c r="B52" s="1" t="s">
        <v>9</v>
      </c>
      <c r="C52" s="19">
        <v>4.4766248545219058</v>
      </c>
      <c r="D52" s="1">
        <v>13</v>
      </c>
      <c r="E52" s="19">
        <v>3.4266067612136641</v>
      </c>
      <c r="F52" s="1">
        <v>29</v>
      </c>
      <c r="G52" s="19">
        <v>4.8157495724497767</v>
      </c>
      <c r="H52" s="1">
        <v>7</v>
      </c>
      <c r="I52" s="19">
        <v>3.5686763798469761</v>
      </c>
      <c r="J52" s="1">
        <v>30</v>
      </c>
      <c r="K52" s="19">
        <v>5.2456671593517807</v>
      </c>
      <c r="L52" s="1">
        <v>9</v>
      </c>
      <c r="S52" s="1">
        <v>12</v>
      </c>
      <c r="T52" s="1" t="s">
        <v>7</v>
      </c>
      <c r="U52" s="19">
        <v>4.5359309270148724</v>
      </c>
      <c r="V52" s="1">
        <v>20</v>
      </c>
      <c r="W52" s="19">
        <v>3.1195617785221414</v>
      </c>
      <c r="X52" s="1">
        <v>3</v>
      </c>
      <c r="Y52" s="19">
        <v>4.5354575892593179</v>
      </c>
      <c r="Z52" s="1">
        <v>19</v>
      </c>
      <c r="AA52" s="19">
        <v>4.3247873798299183</v>
      </c>
      <c r="AB52" s="1">
        <v>13</v>
      </c>
      <c r="AC52" s="19">
        <v>3.2879809570781369</v>
      </c>
      <c r="AD52" s="1">
        <v>3</v>
      </c>
    </row>
    <row r="53" spans="1:30" x14ac:dyDescent="0.25">
      <c r="A53" s="1">
        <v>13</v>
      </c>
      <c r="B53" s="1" t="s">
        <v>28</v>
      </c>
      <c r="C53" s="19">
        <v>4.8258513775375622</v>
      </c>
      <c r="D53" s="1">
        <v>9</v>
      </c>
      <c r="E53" s="19">
        <v>3.5217213918886601</v>
      </c>
      <c r="F53" s="1">
        <v>28</v>
      </c>
      <c r="G53" s="19">
        <v>4.4989107234542116</v>
      </c>
      <c r="H53" s="1">
        <v>18</v>
      </c>
      <c r="I53" s="19">
        <v>4.6055242411740771</v>
      </c>
      <c r="J53" s="1">
        <v>14</v>
      </c>
      <c r="K53" s="19">
        <v>4.2932580177822874</v>
      </c>
      <c r="L53" s="1">
        <v>20</v>
      </c>
      <c r="S53" s="1">
        <v>13</v>
      </c>
      <c r="T53" s="1" t="s">
        <v>14</v>
      </c>
      <c r="U53" s="19">
        <v>4.92752699019844</v>
      </c>
      <c r="V53" s="1">
        <v>25</v>
      </c>
      <c r="W53" s="19">
        <v>4.7962897353851863</v>
      </c>
      <c r="X53" s="1">
        <v>24</v>
      </c>
      <c r="Y53" s="19">
        <v>4.2433874735702535</v>
      </c>
      <c r="Z53" s="1">
        <v>10</v>
      </c>
      <c r="AA53" s="19">
        <v>3.5164071352233295</v>
      </c>
      <c r="AB53" s="1">
        <v>3</v>
      </c>
      <c r="AC53" s="19">
        <v>4.105634788824954</v>
      </c>
      <c r="AD53" s="1">
        <v>11</v>
      </c>
    </row>
    <row r="54" spans="1:30" x14ac:dyDescent="0.25">
      <c r="A54" s="1">
        <v>14</v>
      </c>
      <c r="B54" s="1" t="s">
        <v>24</v>
      </c>
      <c r="C54" s="19">
        <v>5.4530893184223013</v>
      </c>
      <c r="D54" s="1">
        <v>5</v>
      </c>
      <c r="E54" s="19">
        <v>3.9526107692929053</v>
      </c>
      <c r="F54" s="1">
        <v>22</v>
      </c>
      <c r="G54" s="19">
        <v>4.3011064873454545</v>
      </c>
      <c r="H54" s="1">
        <v>22</v>
      </c>
      <c r="I54" s="19">
        <v>4.4733688947473018</v>
      </c>
      <c r="J54" s="1">
        <v>16</v>
      </c>
      <c r="K54" s="19">
        <v>4.9698394607541818</v>
      </c>
      <c r="L54" s="1">
        <v>13</v>
      </c>
      <c r="S54" s="1">
        <v>14</v>
      </c>
      <c r="T54" s="1" t="s">
        <v>29</v>
      </c>
      <c r="U54" s="19">
        <v>3.8501816305066376</v>
      </c>
      <c r="V54" s="1">
        <v>9</v>
      </c>
      <c r="W54" s="19">
        <v>3.3035470580067328</v>
      </c>
      <c r="X54" s="1">
        <v>7</v>
      </c>
      <c r="Y54" s="19">
        <v>4.4605765284454728</v>
      </c>
      <c r="Z54" s="1">
        <v>15</v>
      </c>
      <c r="AA54" s="19">
        <v>4.146586396855402</v>
      </c>
      <c r="AB54" s="1">
        <v>10</v>
      </c>
      <c r="AC54" s="19">
        <v>5.1768222639484698</v>
      </c>
      <c r="AD54" s="1">
        <v>23</v>
      </c>
    </row>
    <row r="55" spans="1:30" x14ac:dyDescent="0.25">
      <c r="A55" s="1">
        <v>15</v>
      </c>
      <c r="B55" s="1" t="s">
        <v>14</v>
      </c>
      <c r="C55" s="19">
        <v>3.2173780848350915</v>
      </c>
      <c r="D55" s="1">
        <v>30</v>
      </c>
      <c r="E55" s="19">
        <v>5.4437520003763531</v>
      </c>
      <c r="F55" s="1">
        <v>1</v>
      </c>
      <c r="G55" s="19">
        <v>4.5778252676288096</v>
      </c>
      <c r="H55" s="1">
        <v>13</v>
      </c>
      <c r="I55" s="19">
        <v>3.8682655744191305</v>
      </c>
      <c r="J55" s="1">
        <v>26</v>
      </c>
      <c r="K55" s="19">
        <v>3.607180286418171</v>
      </c>
      <c r="L55" s="1">
        <v>27</v>
      </c>
      <c r="S55" s="1">
        <v>15</v>
      </c>
      <c r="T55" s="1" t="s">
        <v>25</v>
      </c>
      <c r="U55" s="19">
        <v>4.457227273634091</v>
      </c>
      <c r="V55" s="1">
        <v>19</v>
      </c>
      <c r="W55" s="19">
        <v>4.1998288145227685</v>
      </c>
      <c r="X55" s="1">
        <v>16</v>
      </c>
      <c r="Y55" s="19">
        <v>4.5456584879808783</v>
      </c>
      <c r="Z55" s="1">
        <v>20</v>
      </c>
      <c r="AA55" s="19">
        <v>4.0952606058395009</v>
      </c>
      <c r="AB55" s="1">
        <v>9</v>
      </c>
      <c r="AC55" s="19">
        <v>4.2278090295079291</v>
      </c>
      <c r="AD55" s="1">
        <v>12</v>
      </c>
    </row>
    <row r="56" spans="1:30" x14ac:dyDescent="0.25">
      <c r="A56" s="1">
        <v>16</v>
      </c>
      <c r="B56" s="1" t="s">
        <v>25</v>
      </c>
      <c r="C56" s="19">
        <v>3.3397551605135942</v>
      </c>
      <c r="D56" s="1">
        <v>29</v>
      </c>
      <c r="E56" s="19">
        <v>3.5913006509932295</v>
      </c>
      <c r="F56" s="1">
        <v>27</v>
      </c>
      <c r="G56" s="19">
        <v>4.5362447085541246</v>
      </c>
      <c r="H56" s="1">
        <v>14</v>
      </c>
      <c r="I56" s="19">
        <v>4.9384425276324739</v>
      </c>
      <c r="J56" s="1">
        <v>10</v>
      </c>
      <c r="K56" s="19">
        <v>4.7205605010816925</v>
      </c>
      <c r="L56" s="1">
        <v>15</v>
      </c>
      <c r="S56" s="1">
        <v>16</v>
      </c>
      <c r="T56" s="1" t="s">
        <v>11</v>
      </c>
      <c r="U56" s="19">
        <v>3.8064262004539189</v>
      </c>
      <c r="V56" s="1">
        <v>8</v>
      </c>
      <c r="W56" s="19">
        <v>3.7752958857658521</v>
      </c>
      <c r="X56" s="1">
        <v>12</v>
      </c>
      <c r="Y56" s="19">
        <v>4.2150229645543789</v>
      </c>
      <c r="Z56" s="1">
        <v>9</v>
      </c>
      <c r="AA56" s="19">
        <v>5.5388000044355028</v>
      </c>
      <c r="AB56" s="1">
        <v>32</v>
      </c>
      <c r="AC56" s="19">
        <v>5.3205912890863791</v>
      </c>
      <c r="AD56" s="1">
        <v>25</v>
      </c>
    </row>
    <row r="57" spans="1:30" x14ac:dyDescent="0.25">
      <c r="A57" s="1">
        <v>17</v>
      </c>
      <c r="B57" s="1" t="s">
        <v>23</v>
      </c>
      <c r="C57" s="19">
        <v>4.5049999628685082</v>
      </c>
      <c r="D57" s="1">
        <v>12</v>
      </c>
      <c r="E57" s="19">
        <v>3.8704249783606639</v>
      </c>
      <c r="F57" s="1">
        <v>23</v>
      </c>
      <c r="G57" s="19">
        <v>4.6682968971881094</v>
      </c>
      <c r="H57" s="1">
        <v>9</v>
      </c>
      <c r="I57" s="19">
        <v>4.2690064868052291</v>
      </c>
      <c r="J57" s="1">
        <v>18</v>
      </c>
      <c r="K57" s="19">
        <v>3.9084987371979691</v>
      </c>
      <c r="L57" s="1">
        <v>23</v>
      </c>
      <c r="S57" s="1">
        <v>17</v>
      </c>
      <c r="T57" s="1" t="s">
        <v>10</v>
      </c>
      <c r="U57" s="19">
        <v>3.7960789028017263</v>
      </c>
      <c r="V57" s="1">
        <v>7</v>
      </c>
      <c r="W57" s="19">
        <v>4.5698605710107456</v>
      </c>
      <c r="X57" s="1">
        <v>20</v>
      </c>
      <c r="Y57" s="19">
        <v>4.4088543494840255</v>
      </c>
      <c r="Z57" s="1">
        <v>13</v>
      </c>
      <c r="AA57" s="19">
        <v>4.1873272955465959</v>
      </c>
      <c r="AB57" s="1">
        <v>11</v>
      </c>
      <c r="AC57" s="19">
        <v>4.355193789530226</v>
      </c>
      <c r="AD57" s="1">
        <v>14</v>
      </c>
    </row>
    <row r="58" spans="1:30" x14ac:dyDescent="0.25">
      <c r="A58" s="1">
        <v>18</v>
      </c>
      <c r="B58" s="1" t="s">
        <v>1</v>
      </c>
      <c r="C58" s="19">
        <v>4.859949805460241</v>
      </c>
      <c r="D58" s="1">
        <v>8</v>
      </c>
      <c r="E58" s="19">
        <v>4.0207015396647758</v>
      </c>
      <c r="F58" s="1">
        <v>21</v>
      </c>
      <c r="G58" s="19">
        <v>4.5163972949948592</v>
      </c>
      <c r="H58" s="1">
        <v>17</v>
      </c>
      <c r="I58" s="19">
        <v>4.3364136666862363</v>
      </c>
      <c r="J58" s="1">
        <v>17</v>
      </c>
      <c r="K58" s="19">
        <v>4.3639276609563105</v>
      </c>
      <c r="L58" s="1">
        <v>18</v>
      </c>
      <c r="S58" s="1">
        <v>18</v>
      </c>
      <c r="T58" s="1" t="s">
        <v>21</v>
      </c>
      <c r="U58" s="19">
        <v>3.2440710566004531</v>
      </c>
      <c r="V58" s="1">
        <v>3</v>
      </c>
      <c r="W58" s="19">
        <v>3.5901138551363485</v>
      </c>
      <c r="X58" s="1">
        <v>11</v>
      </c>
      <c r="Y58" s="19">
        <v>4.8370523771472733</v>
      </c>
      <c r="Z58" s="1">
        <v>28</v>
      </c>
      <c r="AA58" s="19">
        <v>4.8370913348894211</v>
      </c>
      <c r="AB58" s="1">
        <v>23</v>
      </c>
      <c r="AC58" s="19">
        <v>4.906090136050488</v>
      </c>
      <c r="AD58" s="1">
        <v>20</v>
      </c>
    </row>
    <row r="59" spans="1:30" x14ac:dyDescent="0.25">
      <c r="A59" s="1">
        <v>19</v>
      </c>
      <c r="B59" s="1" t="s">
        <v>10</v>
      </c>
      <c r="C59" s="19">
        <v>3.3834472743209965</v>
      </c>
      <c r="D59" s="1">
        <v>28</v>
      </c>
      <c r="E59" s="19">
        <v>2.9548933904485493</v>
      </c>
      <c r="F59" s="1">
        <v>31</v>
      </c>
      <c r="G59" s="19">
        <v>4.5198802342968731</v>
      </c>
      <c r="H59" s="1">
        <v>16</v>
      </c>
      <c r="I59" s="19">
        <v>5.2911024707331826</v>
      </c>
      <c r="J59" s="1">
        <v>2</v>
      </c>
      <c r="K59" s="19">
        <v>5.0382291010291516</v>
      </c>
      <c r="L59" s="1">
        <v>10</v>
      </c>
      <c r="S59" s="1">
        <v>19</v>
      </c>
      <c r="T59" s="1" t="s">
        <v>31</v>
      </c>
      <c r="U59" s="19">
        <v>4.1372438362895503</v>
      </c>
      <c r="V59" s="1">
        <v>18</v>
      </c>
      <c r="W59" s="19">
        <v>4.0793426721653674</v>
      </c>
      <c r="X59" s="1">
        <v>14</v>
      </c>
      <c r="Y59" s="19">
        <v>4.6026605975471027</v>
      </c>
      <c r="Z59" s="1">
        <v>23</v>
      </c>
      <c r="AA59" s="19">
        <v>3.9553745564804856</v>
      </c>
      <c r="AB59" s="1">
        <v>8</v>
      </c>
      <c r="AC59" s="19">
        <v>5.0685094888168081</v>
      </c>
      <c r="AD59" s="1">
        <v>22</v>
      </c>
    </row>
    <row r="60" spans="1:30" x14ac:dyDescent="0.25">
      <c r="A60" s="1">
        <v>20</v>
      </c>
      <c r="B60" s="1" t="s">
        <v>22</v>
      </c>
      <c r="C60" s="19">
        <v>5.149305595245016</v>
      </c>
      <c r="D60" s="1">
        <v>7</v>
      </c>
      <c r="E60" s="19">
        <v>4.250742665791658</v>
      </c>
      <c r="F60" s="1">
        <v>15</v>
      </c>
      <c r="G60" s="19">
        <v>4.4564352255677306</v>
      </c>
      <c r="H60" s="1">
        <v>19</v>
      </c>
      <c r="I60" s="19">
        <v>3.5308910185881048</v>
      </c>
      <c r="J60" s="1">
        <v>31</v>
      </c>
      <c r="K60" s="19">
        <v>5.0380986398952698</v>
      </c>
      <c r="L60" s="1">
        <v>11</v>
      </c>
      <c r="S60" s="1">
        <v>20</v>
      </c>
      <c r="T60" s="1" t="s">
        <v>9</v>
      </c>
      <c r="U60" s="19">
        <v>3.855646971623472</v>
      </c>
      <c r="V60" s="1">
        <v>10</v>
      </c>
      <c r="W60" s="19">
        <v>3.5537727538662152</v>
      </c>
      <c r="X60" s="1">
        <v>10</v>
      </c>
      <c r="Y60" s="19">
        <v>4.5958175560448478</v>
      </c>
      <c r="Z60" s="1">
        <v>22</v>
      </c>
      <c r="AA60" s="19">
        <v>4.6937089163023389</v>
      </c>
      <c r="AB60" s="1">
        <v>19</v>
      </c>
      <c r="AC60" s="19">
        <v>5.2905294367015294</v>
      </c>
      <c r="AD60" s="1">
        <v>24</v>
      </c>
    </row>
    <row r="61" spans="1:30" x14ac:dyDescent="0.25">
      <c r="A61" s="1">
        <v>21</v>
      </c>
      <c r="B61" s="1" t="s">
        <v>29</v>
      </c>
      <c r="C61" s="19">
        <v>2.5367770837543113</v>
      </c>
      <c r="D61" s="1">
        <v>32</v>
      </c>
      <c r="E61" s="19">
        <v>4.0816883722681592</v>
      </c>
      <c r="F61" s="1">
        <v>19</v>
      </c>
      <c r="G61" s="19">
        <v>4.6624405247105294</v>
      </c>
      <c r="H61" s="1">
        <v>10</v>
      </c>
      <c r="I61" s="19">
        <v>4.9548819447410137</v>
      </c>
      <c r="J61" s="1">
        <v>9</v>
      </c>
      <c r="K61" s="19">
        <v>4.0007904240985157</v>
      </c>
      <c r="L61" s="1">
        <v>22</v>
      </c>
      <c r="S61" s="1">
        <v>21</v>
      </c>
      <c r="T61" s="1" t="s">
        <v>16</v>
      </c>
      <c r="U61" s="19">
        <v>3.77595107386853</v>
      </c>
      <c r="V61" s="1">
        <v>6</v>
      </c>
      <c r="W61" s="19">
        <v>4.2247742070509711</v>
      </c>
      <c r="X61" s="1">
        <v>17</v>
      </c>
      <c r="Y61" s="19">
        <v>4.8106199538205781</v>
      </c>
      <c r="Z61" s="1">
        <v>27</v>
      </c>
      <c r="AA61" s="19">
        <v>4.8141603370380883</v>
      </c>
      <c r="AB61" s="1">
        <v>22</v>
      </c>
      <c r="AC61" s="19">
        <v>3.7056765695269851</v>
      </c>
      <c r="AD61" s="1">
        <v>6</v>
      </c>
    </row>
    <row r="62" spans="1:30" x14ac:dyDescent="0.25">
      <c r="A62" s="1">
        <v>22</v>
      </c>
      <c r="B62" s="1" t="s">
        <v>18</v>
      </c>
      <c r="C62" s="19">
        <v>3.7651423033510132</v>
      </c>
      <c r="D62" s="1">
        <v>24</v>
      </c>
      <c r="E62" s="19">
        <v>4.0231445077378476</v>
      </c>
      <c r="F62" s="1">
        <v>20</v>
      </c>
      <c r="G62" s="19">
        <v>4.3840124664955855</v>
      </c>
      <c r="H62" s="1">
        <v>20</v>
      </c>
      <c r="I62" s="19">
        <v>4.8185894787194483</v>
      </c>
      <c r="J62" s="1">
        <v>13</v>
      </c>
      <c r="K62" s="19">
        <v>3.6344182530120719</v>
      </c>
      <c r="L62" s="1">
        <v>26</v>
      </c>
      <c r="S62" s="1">
        <v>22</v>
      </c>
      <c r="T62" s="1" t="s">
        <v>6</v>
      </c>
      <c r="U62" s="19">
        <v>5.6746052844825314</v>
      </c>
      <c r="V62" s="1">
        <v>31</v>
      </c>
      <c r="W62" s="19">
        <v>4.6658391199580853</v>
      </c>
      <c r="X62" s="1">
        <v>22</v>
      </c>
      <c r="Y62" s="19">
        <v>4.3344352373622508</v>
      </c>
      <c r="Z62" s="1">
        <v>11</v>
      </c>
      <c r="AA62" s="19">
        <v>4.9355804230098883</v>
      </c>
      <c r="AB62" s="1">
        <v>25</v>
      </c>
      <c r="AC62" s="19">
        <v>3.8233748484878061</v>
      </c>
      <c r="AD62" s="1">
        <v>8</v>
      </c>
    </row>
    <row r="63" spans="1:30" x14ac:dyDescent="0.25">
      <c r="A63" s="1">
        <v>23</v>
      </c>
      <c r="B63" s="1" t="s">
        <v>0</v>
      </c>
      <c r="C63" s="19">
        <v>3.9834821174770991</v>
      </c>
      <c r="D63" s="1">
        <v>21</v>
      </c>
      <c r="E63" s="19">
        <v>4.5472922911549745</v>
      </c>
      <c r="F63" s="1">
        <v>11</v>
      </c>
      <c r="G63" s="19">
        <v>4.1320037455719634</v>
      </c>
      <c r="H63" s="1">
        <v>26</v>
      </c>
      <c r="I63" s="19">
        <v>5.0392360705250896</v>
      </c>
      <c r="J63" s="1">
        <v>6</v>
      </c>
      <c r="K63" s="19">
        <v>4.0777545648085871</v>
      </c>
      <c r="L63" s="1">
        <v>21</v>
      </c>
      <c r="S63" s="1">
        <v>23</v>
      </c>
      <c r="T63" s="1" t="s">
        <v>13</v>
      </c>
      <c r="U63" s="19">
        <v>4.0077136068399417</v>
      </c>
      <c r="V63" s="1">
        <v>14</v>
      </c>
      <c r="W63" s="19">
        <v>5.2516427020538528</v>
      </c>
      <c r="X63" s="1">
        <v>28</v>
      </c>
      <c r="Y63" s="19">
        <v>4.5234382720184483</v>
      </c>
      <c r="Z63" s="1">
        <v>18</v>
      </c>
      <c r="AA63" s="19">
        <v>4.7264634131453986</v>
      </c>
      <c r="AB63" s="1">
        <v>20</v>
      </c>
      <c r="AC63" s="19">
        <v>3.959096714525455</v>
      </c>
      <c r="AD63" s="1">
        <v>9</v>
      </c>
    </row>
    <row r="64" spans="1:30" x14ac:dyDescent="0.25">
      <c r="A64" s="1">
        <v>24</v>
      </c>
      <c r="B64" s="1" t="s">
        <v>8</v>
      </c>
      <c r="C64" s="19">
        <v>4.4482053680119966</v>
      </c>
      <c r="D64" s="1">
        <v>16</v>
      </c>
      <c r="E64" s="19">
        <v>2.6896542963813053</v>
      </c>
      <c r="F64" s="1">
        <v>32</v>
      </c>
      <c r="G64" s="19">
        <v>4.2408788980779812</v>
      </c>
      <c r="H64" s="1">
        <v>24</v>
      </c>
      <c r="I64" s="19">
        <v>4.0054486741877122</v>
      </c>
      <c r="J64" s="1">
        <v>22</v>
      </c>
      <c r="K64" s="19">
        <v>5.7913679680860408</v>
      </c>
      <c r="L64" s="1">
        <v>3</v>
      </c>
      <c r="S64" s="1">
        <v>24</v>
      </c>
      <c r="T64" s="1" t="s">
        <v>22</v>
      </c>
      <c r="U64" s="19">
        <v>5.8757940462696521</v>
      </c>
      <c r="V64" s="1">
        <v>32</v>
      </c>
      <c r="W64" s="19">
        <v>4.8739581154081906</v>
      </c>
      <c r="X64" s="1">
        <v>25</v>
      </c>
      <c r="Y64" s="19">
        <v>4.4666700409674096</v>
      </c>
      <c r="Z64" s="1">
        <v>16</v>
      </c>
      <c r="AA64" s="19">
        <v>5.0640187666872505</v>
      </c>
      <c r="AB64" s="1">
        <v>28</v>
      </c>
      <c r="AC64" s="19">
        <v>3.8024246206474652</v>
      </c>
      <c r="AD64" s="1">
        <v>7</v>
      </c>
    </row>
    <row r="65" spans="1:30" x14ac:dyDescent="0.25">
      <c r="A65" s="1">
        <v>25</v>
      </c>
      <c r="B65" s="1" t="s">
        <v>11</v>
      </c>
      <c r="C65" s="19">
        <v>4.2707952444281041</v>
      </c>
      <c r="D65" s="1">
        <v>18</v>
      </c>
      <c r="E65" s="19">
        <v>4.3606474280044267</v>
      </c>
      <c r="F65" s="1">
        <v>13</v>
      </c>
      <c r="G65" s="19">
        <v>4.0530576873825366</v>
      </c>
      <c r="H65" s="1">
        <v>28</v>
      </c>
      <c r="I65" s="19">
        <v>3.3918692382080451</v>
      </c>
      <c r="J65" s="1">
        <v>32</v>
      </c>
      <c r="K65" s="19">
        <v>5.5616915687084871</v>
      </c>
      <c r="L65" s="1">
        <v>5</v>
      </c>
      <c r="S65" s="1">
        <v>25</v>
      </c>
      <c r="T65" s="1" t="s">
        <v>4</v>
      </c>
      <c r="U65" s="19">
        <v>4.0038742798117948</v>
      </c>
      <c r="V65" s="1">
        <v>13</v>
      </c>
      <c r="W65" s="19">
        <v>4.5903921716419687</v>
      </c>
      <c r="X65" s="1">
        <v>21</v>
      </c>
      <c r="Y65" s="19">
        <v>4.7573125237192855</v>
      </c>
      <c r="Z65" s="1">
        <v>25</v>
      </c>
      <c r="AA65" s="19">
        <v>4.8643542623115739</v>
      </c>
      <c r="AB65" s="1">
        <v>24</v>
      </c>
      <c r="AC65" s="19">
        <v>5.0302590969099743</v>
      </c>
      <c r="AD65" s="1">
        <v>21</v>
      </c>
    </row>
    <row r="66" spans="1:30" x14ac:dyDescent="0.25">
      <c r="A66" s="1">
        <v>26</v>
      </c>
      <c r="B66" s="1" t="s">
        <v>15</v>
      </c>
      <c r="C66" s="19">
        <v>4.1594869445582683</v>
      </c>
      <c r="D66" s="1">
        <v>20</v>
      </c>
      <c r="E66" s="19">
        <v>3.6042226885404713</v>
      </c>
      <c r="F66" s="1">
        <v>26</v>
      </c>
      <c r="G66" s="19">
        <v>4.6992785398836503</v>
      </c>
      <c r="H66" s="1">
        <v>8</v>
      </c>
      <c r="I66" s="19">
        <v>3.9537307080507031</v>
      </c>
      <c r="J66" s="1">
        <v>24</v>
      </c>
      <c r="K66" s="19">
        <v>3.8192477629405239</v>
      </c>
      <c r="L66" s="1">
        <v>25</v>
      </c>
      <c r="S66" s="1">
        <v>26</v>
      </c>
      <c r="T66" s="1" t="s">
        <v>26</v>
      </c>
      <c r="U66" s="19">
        <v>5.4350509789363377</v>
      </c>
      <c r="V66" s="1">
        <v>29</v>
      </c>
      <c r="W66" s="19">
        <v>5.0343968361096536</v>
      </c>
      <c r="X66" s="1">
        <v>26</v>
      </c>
      <c r="Y66" s="19">
        <v>4.5570765898939722</v>
      </c>
      <c r="Z66" s="1">
        <v>21</v>
      </c>
      <c r="AA66" s="19">
        <v>4.4767987810294141</v>
      </c>
      <c r="AB66" s="1">
        <v>15</v>
      </c>
      <c r="AC66" s="19">
        <v>4.4834166527701216</v>
      </c>
      <c r="AD66" s="1">
        <v>17</v>
      </c>
    </row>
    <row r="67" spans="1:30" x14ac:dyDescent="0.25">
      <c r="A67" s="1">
        <v>27</v>
      </c>
      <c r="B67" s="1" t="s">
        <v>31</v>
      </c>
      <c r="C67" s="19">
        <v>6.3546585508274829</v>
      </c>
      <c r="D67" s="1">
        <v>1</v>
      </c>
      <c r="E67" s="19">
        <v>3.7425868426569373</v>
      </c>
      <c r="F67" s="1">
        <v>24</v>
      </c>
      <c r="G67" s="19">
        <v>4.2017687733090519</v>
      </c>
      <c r="H67" s="1">
        <v>25</v>
      </c>
      <c r="I67" s="19">
        <v>3.9479432449033571</v>
      </c>
      <c r="J67" s="1">
        <v>25</v>
      </c>
      <c r="K67" s="19">
        <v>3.5886951742196489</v>
      </c>
      <c r="L67" s="1">
        <v>28</v>
      </c>
      <c r="S67" s="1">
        <v>27</v>
      </c>
      <c r="T67" s="1" t="s">
        <v>19</v>
      </c>
      <c r="U67" s="19">
        <v>3.6819712443506285</v>
      </c>
      <c r="V67" s="1">
        <v>5</v>
      </c>
      <c r="W67" s="19">
        <v>4.7592042494267295</v>
      </c>
      <c r="X67" s="1">
        <v>23</v>
      </c>
      <c r="Y67" s="19">
        <v>4.8413785770194746</v>
      </c>
      <c r="Z67" s="1">
        <v>29</v>
      </c>
      <c r="AA67" s="19">
        <v>4.6619474897728468</v>
      </c>
      <c r="AB67" s="1">
        <v>18</v>
      </c>
      <c r="AC67" s="19">
        <v>5.6571320719374212</v>
      </c>
      <c r="AD67" s="1">
        <v>30</v>
      </c>
    </row>
    <row r="68" spans="1:30" x14ac:dyDescent="0.25">
      <c r="A68" s="1">
        <v>28</v>
      </c>
      <c r="B68" s="1" t="s">
        <v>2</v>
      </c>
      <c r="C68" s="19">
        <v>5.5360446372562055</v>
      </c>
      <c r="D68" s="1">
        <v>4</v>
      </c>
      <c r="E68" s="19">
        <v>4.4165970318687666</v>
      </c>
      <c r="F68" s="1">
        <v>12</v>
      </c>
      <c r="G68" s="19">
        <v>4.0021729800811983</v>
      </c>
      <c r="H68" s="1">
        <v>29</v>
      </c>
      <c r="I68" s="19">
        <v>3.9985946766012028</v>
      </c>
      <c r="J68" s="1">
        <v>23</v>
      </c>
      <c r="K68" s="19">
        <v>3.3221779310845023</v>
      </c>
      <c r="L68" s="1">
        <v>30</v>
      </c>
      <c r="S68" s="1">
        <v>28</v>
      </c>
      <c r="T68" s="1" t="s">
        <v>24</v>
      </c>
      <c r="U68" s="19">
        <v>4.9964105142106066</v>
      </c>
      <c r="V68" s="1">
        <v>26</v>
      </c>
      <c r="W68" s="19">
        <v>5.6945408384626726</v>
      </c>
      <c r="X68" s="1">
        <v>32</v>
      </c>
      <c r="Y68" s="19">
        <v>4.7339541570593848</v>
      </c>
      <c r="Z68" s="1">
        <v>24</v>
      </c>
      <c r="AA68" s="19">
        <v>5.388965191903984</v>
      </c>
      <c r="AB68" s="1">
        <v>31</v>
      </c>
      <c r="AC68" s="19">
        <v>3.6827812562444957</v>
      </c>
      <c r="AD68" s="1">
        <v>5</v>
      </c>
    </row>
    <row r="69" spans="1:30" x14ac:dyDescent="0.25">
      <c r="A69" s="1">
        <v>29</v>
      </c>
      <c r="B69" s="1" t="s">
        <v>17</v>
      </c>
      <c r="C69" s="19">
        <v>4.4308568335625118</v>
      </c>
      <c r="D69" s="1">
        <v>17</v>
      </c>
      <c r="E69" s="19">
        <v>5.1653088273427592</v>
      </c>
      <c r="F69" s="1">
        <v>4</v>
      </c>
      <c r="G69" s="19">
        <v>3.7198812524474012</v>
      </c>
      <c r="H69" s="1">
        <v>31</v>
      </c>
      <c r="I69" s="19">
        <v>4.0620247556654414</v>
      </c>
      <c r="J69" s="1">
        <v>21</v>
      </c>
      <c r="K69" s="19">
        <v>4.302696271802775</v>
      </c>
      <c r="L69" s="1">
        <v>19</v>
      </c>
      <c r="S69" s="1">
        <v>29</v>
      </c>
      <c r="T69" s="1" t="s">
        <v>15</v>
      </c>
      <c r="U69" s="19">
        <v>5.2016535838222424</v>
      </c>
      <c r="V69" s="1">
        <v>27</v>
      </c>
      <c r="W69" s="19">
        <v>5.1467643755043673</v>
      </c>
      <c r="X69" s="1">
        <v>27</v>
      </c>
      <c r="Y69" s="19">
        <v>4.7740455015271079</v>
      </c>
      <c r="Z69" s="1">
        <v>26</v>
      </c>
      <c r="AA69" s="19">
        <v>4.6126518092789146</v>
      </c>
      <c r="AB69" s="1">
        <v>16</v>
      </c>
      <c r="AC69" s="19">
        <v>6.4674677752100322</v>
      </c>
      <c r="AD69" s="1">
        <v>32</v>
      </c>
    </row>
    <row r="70" spans="1:30" x14ac:dyDescent="0.25">
      <c r="A70" s="1">
        <v>30</v>
      </c>
      <c r="B70" s="1" t="s">
        <v>4</v>
      </c>
      <c r="C70" s="19">
        <v>2.5830167628762504</v>
      </c>
      <c r="D70" s="1">
        <v>31</v>
      </c>
      <c r="E70" s="19">
        <v>3.6732275170458788</v>
      </c>
      <c r="F70" s="1">
        <v>25</v>
      </c>
      <c r="G70" s="19">
        <v>4.0961466793185011</v>
      </c>
      <c r="H70" s="1">
        <v>27</v>
      </c>
      <c r="I70" s="19">
        <v>4.0896659576602525</v>
      </c>
      <c r="J70" s="1">
        <v>19</v>
      </c>
      <c r="K70" s="19">
        <v>5.5795038748094798</v>
      </c>
      <c r="L70" s="1">
        <v>4</v>
      </c>
      <c r="S70" s="1">
        <v>30</v>
      </c>
      <c r="T70" s="1" t="s">
        <v>8</v>
      </c>
      <c r="U70" s="19">
        <v>5.2544404134140068</v>
      </c>
      <c r="V70" s="1">
        <v>28</v>
      </c>
      <c r="W70" s="19">
        <v>5.3159140229026134</v>
      </c>
      <c r="X70" s="1">
        <v>30</v>
      </c>
      <c r="Y70" s="19">
        <v>5.056643200423089</v>
      </c>
      <c r="Z70" s="1">
        <v>31</v>
      </c>
      <c r="AA70" s="19">
        <v>4.6317199927296615</v>
      </c>
      <c r="AB70" s="1">
        <v>17</v>
      </c>
      <c r="AC70" s="19">
        <v>4.3971082509036847</v>
      </c>
      <c r="AD70" s="1">
        <v>15</v>
      </c>
    </row>
    <row r="71" spans="1:30" x14ac:dyDescent="0.25">
      <c r="A71" s="1">
        <v>31</v>
      </c>
      <c r="B71" s="1" t="s">
        <v>19</v>
      </c>
      <c r="C71" s="19">
        <v>5.2475670644049259</v>
      </c>
      <c r="D71" s="1">
        <v>6</v>
      </c>
      <c r="E71" s="19">
        <v>3.0092358111467998</v>
      </c>
      <c r="F71" s="1">
        <v>30</v>
      </c>
      <c r="G71" s="19">
        <v>3.9540226927460589</v>
      </c>
      <c r="H71" s="1">
        <v>30</v>
      </c>
      <c r="I71" s="19">
        <v>3.8542333946581362</v>
      </c>
      <c r="J71" s="1">
        <v>27</v>
      </c>
      <c r="K71" s="19">
        <v>3.8471121789499669</v>
      </c>
      <c r="L71" s="1">
        <v>24</v>
      </c>
      <c r="S71" s="1">
        <v>31</v>
      </c>
      <c r="T71" s="1" t="s">
        <v>30</v>
      </c>
      <c r="U71" s="19">
        <v>4.8784553615679087</v>
      </c>
      <c r="V71" s="1">
        <v>24</v>
      </c>
      <c r="W71" s="19">
        <v>4.3883384890784614</v>
      </c>
      <c r="X71" s="1">
        <v>18</v>
      </c>
      <c r="Y71" s="19">
        <v>5.1342329830799374</v>
      </c>
      <c r="Z71" s="1">
        <v>32</v>
      </c>
      <c r="AA71" s="19">
        <v>4.998412435160974</v>
      </c>
      <c r="AB71" s="1">
        <v>27</v>
      </c>
      <c r="AC71" s="19">
        <v>5.6162825131771443</v>
      </c>
      <c r="AD71" s="1">
        <v>29</v>
      </c>
    </row>
    <row r="72" spans="1:30" x14ac:dyDescent="0.25">
      <c r="A72" s="1">
        <v>32</v>
      </c>
      <c r="B72" s="1" t="s">
        <v>7</v>
      </c>
      <c r="C72" s="19">
        <v>3.9155190187107642</v>
      </c>
      <c r="D72" s="1">
        <v>23</v>
      </c>
      <c r="E72" s="19">
        <v>4.1420734256896479</v>
      </c>
      <c r="F72" s="1">
        <v>18</v>
      </c>
      <c r="G72" s="19">
        <v>3.5712985571187823</v>
      </c>
      <c r="H72" s="1">
        <v>32</v>
      </c>
      <c r="I72" s="19">
        <v>5.1473612728311302</v>
      </c>
      <c r="J72" s="1">
        <v>4</v>
      </c>
      <c r="K72" s="19">
        <v>3.0227077275529406</v>
      </c>
      <c r="L72" s="1">
        <v>32</v>
      </c>
      <c r="S72" s="1">
        <v>32</v>
      </c>
      <c r="T72" s="1" t="s">
        <v>20</v>
      </c>
      <c r="U72" s="19">
        <v>4.7702302766056075</v>
      </c>
      <c r="V72" s="1">
        <v>21</v>
      </c>
      <c r="W72" s="19">
        <v>5.2938894997438908</v>
      </c>
      <c r="X72" s="1">
        <v>29</v>
      </c>
      <c r="Y72" s="19">
        <v>4.9987310924031867</v>
      </c>
      <c r="Z72" s="1">
        <v>30</v>
      </c>
      <c r="AA72" s="19">
        <v>5.2757428774078479</v>
      </c>
      <c r="AB72" s="1">
        <v>30</v>
      </c>
      <c r="AC72" s="19">
        <v>5.449443708804985</v>
      </c>
      <c r="AD72" s="1">
        <v>26</v>
      </c>
    </row>
    <row r="73" spans="1:30" x14ac:dyDescent="0.25">
      <c r="A73" s="1" t="s">
        <v>101</v>
      </c>
      <c r="B73" s="1" t="s">
        <v>102</v>
      </c>
      <c r="C73" s="19">
        <v>4.2872956221740122</v>
      </c>
      <c r="D73" s="1" t="s">
        <v>101</v>
      </c>
      <c r="E73" s="19">
        <v>4.2401657928629231</v>
      </c>
      <c r="F73" s="1" t="s">
        <v>101</v>
      </c>
      <c r="G73" s="19">
        <v>4.4423162894180885</v>
      </c>
      <c r="H73" s="1" t="s">
        <v>101</v>
      </c>
      <c r="I73" s="19">
        <v>4.4150357591452334</v>
      </c>
      <c r="J73" s="1" t="s">
        <v>101</v>
      </c>
      <c r="K73" s="19">
        <v>4.6740833781757862</v>
      </c>
      <c r="L73" s="1" t="s">
        <v>101</v>
      </c>
      <c r="S73" s="1" t="s">
        <v>101</v>
      </c>
      <c r="T73" s="1" t="s">
        <v>102</v>
      </c>
      <c r="U73" s="19">
        <v>4.3059428379127258</v>
      </c>
      <c r="V73" s="1" t="s">
        <v>101</v>
      </c>
      <c r="W73" s="19">
        <v>4.2186390059519363</v>
      </c>
      <c r="X73" s="1" t="s">
        <v>101</v>
      </c>
      <c r="Y73" s="19">
        <v>4.4520064461411613</v>
      </c>
      <c r="Z73" s="1" t="s">
        <v>101</v>
      </c>
      <c r="AA73" s="19">
        <v>4.4083531411746417</v>
      </c>
      <c r="AB73" s="1" t="s">
        <v>101</v>
      </c>
      <c r="AC73" s="19">
        <v>4.5399631524767035</v>
      </c>
      <c r="AD73" s="1" t="s">
        <v>101</v>
      </c>
    </row>
    <row r="75" spans="1:30" s="24" customFormat="1" x14ac:dyDescent="0.25">
      <c r="A75" s="24" t="s">
        <v>90</v>
      </c>
      <c r="B75" s="24" t="s">
        <v>91</v>
      </c>
      <c r="C75" s="24" t="s">
        <v>108</v>
      </c>
      <c r="D75" s="26" t="s">
        <v>103</v>
      </c>
      <c r="E75" s="26" t="s">
        <v>104</v>
      </c>
      <c r="F75" s="26" t="s">
        <v>105</v>
      </c>
      <c r="G75" s="26" t="s">
        <v>106</v>
      </c>
      <c r="H75" s="26" t="s">
        <v>107</v>
      </c>
      <c r="S75" s="24" t="s">
        <v>90</v>
      </c>
      <c r="T75" s="24" t="s">
        <v>91</v>
      </c>
      <c r="U75" s="24" t="s">
        <v>108</v>
      </c>
      <c r="V75" s="26" t="s">
        <v>103</v>
      </c>
      <c r="W75" s="26" t="s">
        <v>104</v>
      </c>
      <c r="X75" s="26" t="s">
        <v>105</v>
      </c>
      <c r="Y75" s="26" t="s">
        <v>106</v>
      </c>
      <c r="Z75" s="26" t="s">
        <v>107</v>
      </c>
    </row>
    <row r="76" spans="1:30" x14ac:dyDescent="0.25">
      <c r="A76" s="1">
        <v>1</v>
      </c>
      <c r="B76" s="1" t="s">
        <v>23</v>
      </c>
      <c r="C76" s="1">
        <v>462</v>
      </c>
      <c r="D76" s="20">
        <v>9.5238095238095233E-2</v>
      </c>
      <c r="E76" s="20">
        <v>0.17532467532467533</v>
      </c>
      <c r="F76" s="20">
        <v>0.48701298701298701</v>
      </c>
      <c r="G76" s="20">
        <v>0.12337662337662338</v>
      </c>
      <c r="H76" s="20">
        <v>0.11904761904761904</v>
      </c>
      <c r="S76" s="1">
        <v>1</v>
      </c>
      <c r="T76" s="1" t="s">
        <v>3</v>
      </c>
      <c r="U76" s="1">
        <v>308</v>
      </c>
      <c r="V76" s="20">
        <v>7.1428571428571425E-2</v>
      </c>
      <c r="W76" s="20">
        <v>0.12662337662337661</v>
      </c>
      <c r="X76" s="20">
        <v>0.60064935064935066</v>
      </c>
      <c r="Y76" s="20">
        <v>0.12987012987012986</v>
      </c>
      <c r="Z76" s="20">
        <v>7.1428571428571425E-2</v>
      </c>
    </row>
    <row r="77" spans="1:30" x14ac:dyDescent="0.25">
      <c r="A77" s="1">
        <v>2</v>
      </c>
      <c r="B77" s="1" t="s">
        <v>30</v>
      </c>
      <c r="C77" s="1">
        <v>455</v>
      </c>
      <c r="D77" s="20">
        <v>0.19780219780219779</v>
      </c>
      <c r="E77" s="20">
        <v>0.19780219780219779</v>
      </c>
      <c r="F77" s="20">
        <v>0.23516483516483516</v>
      </c>
      <c r="G77" s="20">
        <v>0.19340659340659341</v>
      </c>
      <c r="H77" s="20">
        <v>0.17582417582417584</v>
      </c>
      <c r="S77" s="1">
        <v>2</v>
      </c>
      <c r="T77" s="1" t="s">
        <v>1</v>
      </c>
      <c r="U77" s="1">
        <v>316</v>
      </c>
      <c r="V77" s="20">
        <v>9.1772151898734181E-2</v>
      </c>
      <c r="W77" s="20">
        <v>0.13607594936708861</v>
      </c>
      <c r="X77" s="20">
        <v>0.58860759493670889</v>
      </c>
      <c r="Y77" s="20">
        <v>8.5443037974683542E-2</v>
      </c>
      <c r="Z77" s="20">
        <v>9.8101265822784806E-2</v>
      </c>
    </row>
    <row r="78" spans="1:30" x14ac:dyDescent="0.25">
      <c r="A78" s="1">
        <v>3</v>
      </c>
      <c r="B78" s="1" t="s">
        <v>24</v>
      </c>
      <c r="C78" s="1">
        <v>438</v>
      </c>
      <c r="D78" s="20">
        <v>9.1324200913242004E-2</v>
      </c>
      <c r="E78" s="20">
        <v>0.23744292237442921</v>
      </c>
      <c r="F78" s="20">
        <v>0.3995433789954338</v>
      </c>
      <c r="G78" s="20">
        <v>0.19178082191780821</v>
      </c>
      <c r="H78" s="20">
        <v>7.9908675799086754E-2</v>
      </c>
      <c r="S78" s="1">
        <v>3</v>
      </c>
      <c r="T78" s="1" t="s">
        <v>12</v>
      </c>
      <c r="U78" s="1">
        <v>318</v>
      </c>
      <c r="V78" s="20">
        <v>0.11635220125786164</v>
      </c>
      <c r="W78" s="20">
        <v>0.12893081761006289</v>
      </c>
      <c r="X78" s="20">
        <v>0.55660377358490565</v>
      </c>
      <c r="Y78" s="20">
        <v>0.11635220125786164</v>
      </c>
      <c r="Z78" s="20">
        <v>7.8616352201257858E-2</v>
      </c>
    </row>
    <row r="79" spans="1:30" x14ac:dyDescent="0.25">
      <c r="A79" s="1">
        <v>4</v>
      </c>
      <c r="B79" s="1" t="s">
        <v>0</v>
      </c>
      <c r="C79" s="1">
        <v>433</v>
      </c>
      <c r="D79" s="20">
        <v>0.16628175519630484</v>
      </c>
      <c r="E79" s="20">
        <v>0.13625866050808313</v>
      </c>
      <c r="F79" s="20">
        <v>0.46882217090069284</v>
      </c>
      <c r="G79" s="20">
        <v>0.14087759815242495</v>
      </c>
      <c r="H79" s="20">
        <v>8.7759815242494224E-2</v>
      </c>
      <c r="S79" s="1">
        <v>4</v>
      </c>
      <c r="T79" s="1" t="s">
        <v>16</v>
      </c>
      <c r="U79" s="1">
        <v>322</v>
      </c>
      <c r="V79" s="20">
        <v>0.13043478260869565</v>
      </c>
      <c r="W79" s="20">
        <v>5.9006211180124224E-2</v>
      </c>
      <c r="X79" s="20">
        <v>0.56832298136645965</v>
      </c>
      <c r="Y79" s="20">
        <v>8.3850931677018639E-2</v>
      </c>
      <c r="Z79" s="20">
        <v>0.15838509316770186</v>
      </c>
    </row>
    <row r="80" spans="1:30" x14ac:dyDescent="0.25">
      <c r="A80" s="1">
        <v>5</v>
      </c>
      <c r="B80" s="1" t="s">
        <v>21</v>
      </c>
      <c r="C80" s="1">
        <v>429</v>
      </c>
      <c r="D80" s="20">
        <v>0.10023310023310024</v>
      </c>
      <c r="E80" s="20">
        <v>0.17016317016317017</v>
      </c>
      <c r="F80" s="20">
        <v>0.46153846153846156</v>
      </c>
      <c r="G80" s="20">
        <v>0.17482517482517482</v>
      </c>
      <c r="H80" s="20">
        <v>9.3240093240093247E-2</v>
      </c>
      <c r="S80" s="1">
        <v>5</v>
      </c>
      <c r="T80" s="1" t="s">
        <v>28</v>
      </c>
      <c r="U80" s="1">
        <v>324</v>
      </c>
      <c r="V80" s="20">
        <v>0.12345679012345678</v>
      </c>
      <c r="W80" s="20">
        <v>0.1388888888888889</v>
      </c>
      <c r="X80" s="20">
        <v>0.53395061728395066</v>
      </c>
      <c r="Y80" s="20">
        <v>0.11419753086419752</v>
      </c>
      <c r="Z80" s="20">
        <v>8.9506172839506168E-2</v>
      </c>
    </row>
    <row r="81" spans="1:26" x14ac:dyDescent="0.25">
      <c r="A81" s="1">
        <v>6</v>
      </c>
      <c r="B81" s="1" t="s">
        <v>27</v>
      </c>
      <c r="C81" s="1">
        <v>415</v>
      </c>
      <c r="D81" s="20">
        <v>7.4698795180722893E-2</v>
      </c>
      <c r="E81" s="20">
        <v>0.14939759036144579</v>
      </c>
      <c r="F81" s="20">
        <v>0.62650602409638556</v>
      </c>
      <c r="G81" s="20">
        <v>0.12289156626506025</v>
      </c>
      <c r="H81" s="20">
        <v>2.4096385542168676E-2</v>
      </c>
      <c r="S81" s="1">
        <v>6</v>
      </c>
      <c r="T81" s="1" t="s">
        <v>25</v>
      </c>
      <c r="U81" s="1">
        <v>335</v>
      </c>
      <c r="V81" s="20">
        <v>7.7611940298507459E-2</v>
      </c>
      <c r="W81" s="20">
        <v>0.2537313432835821</v>
      </c>
      <c r="X81" s="20">
        <v>0.45970149253731341</v>
      </c>
      <c r="Y81" s="20">
        <v>0.12835820895522387</v>
      </c>
      <c r="Z81" s="20">
        <v>7.7611940298507459E-2</v>
      </c>
    </row>
    <row r="82" spans="1:26" x14ac:dyDescent="0.25">
      <c r="A82" s="1">
        <v>7</v>
      </c>
      <c r="B82" s="1" t="s">
        <v>20</v>
      </c>
      <c r="C82" s="1">
        <v>411</v>
      </c>
      <c r="D82" s="20">
        <v>0.16545012165450121</v>
      </c>
      <c r="E82" s="20">
        <v>0.11922141119221411</v>
      </c>
      <c r="F82" s="20">
        <v>0.44525547445255476</v>
      </c>
      <c r="G82" s="20">
        <v>9.9756690997566913E-2</v>
      </c>
      <c r="H82" s="20">
        <v>0.16788321167883211</v>
      </c>
      <c r="S82" s="1">
        <v>7</v>
      </c>
      <c r="T82" s="1" t="s">
        <v>0</v>
      </c>
      <c r="U82" s="1">
        <v>336</v>
      </c>
      <c r="V82" s="20">
        <v>0.16369047619047619</v>
      </c>
      <c r="W82" s="20">
        <v>0.12797619047619047</v>
      </c>
      <c r="X82" s="20">
        <v>0.43154761904761907</v>
      </c>
      <c r="Y82" s="20">
        <v>0.15178571428571427</v>
      </c>
      <c r="Z82" s="20">
        <v>0.125</v>
      </c>
    </row>
    <row r="83" spans="1:26" x14ac:dyDescent="0.25">
      <c r="A83" s="1">
        <v>8</v>
      </c>
      <c r="B83" s="1" t="s">
        <v>1</v>
      </c>
      <c r="C83" s="1">
        <v>410</v>
      </c>
      <c r="D83" s="20">
        <v>6.8292682926829273E-2</v>
      </c>
      <c r="E83" s="20">
        <v>0.16097560975609757</v>
      </c>
      <c r="F83" s="20">
        <v>0.5024390243902439</v>
      </c>
      <c r="G83" s="20">
        <v>0.11951219512195121</v>
      </c>
      <c r="H83" s="20">
        <v>0.14390243902439023</v>
      </c>
      <c r="S83" s="1">
        <v>8</v>
      </c>
      <c r="T83" s="1" t="s">
        <v>29</v>
      </c>
      <c r="U83" s="1">
        <v>338</v>
      </c>
      <c r="V83" s="20">
        <v>0.11834319526627218</v>
      </c>
      <c r="W83" s="20">
        <v>0.11538461538461539</v>
      </c>
      <c r="X83" s="20">
        <v>0.5473372781065089</v>
      </c>
      <c r="Y83" s="20">
        <v>0.12130177514792899</v>
      </c>
      <c r="Z83" s="20">
        <v>9.7633136094674555E-2</v>
      </c>
    </row>
    <row r="84" spans="1:26" x14ac:dyDescent="0.25">
      <c r="A84" s="1">
        <v>9</v>
      </c>
      <c r="B84" s="1" t="s">
        <v>3</v>
      </c>
      <c r="C84" s="1">
        <v>392</v>
      </c>
      <c r="D84" s="20">
        <v>8.9285714285714288E-2</v>
      </c>
      <c r="E84" s="20">
        <v>0.13520408163265307</v>
      </c>
      <c r="F84" s="20">
        <v>0.57908163265306123</v>
      </c>
      <c r="G84" s="20">
        <v>0.11479591836734694</v>
      </c>
      <c r="H84" s="20">
        <v>7.9081632653061229E-2</v>
      </c>
      <c r="S84" s="1">
        <v>9</v>
      </c>
      <c r="T84" s="1" t="s">
        <v>6</v>
      </c>
      <c r="U84" s="1">
        <v>345</v>
      </c>
      <c r="V84" s="20">
        <v>9.2753623188405798E-2</v>
      </c>
      <c r="W84" s="20">
        <v>0.15072463768115943</v>
      </c>
      <c r="X84" s="20">
        <v>0.54492753623188406</v>
      </c>
      <c r="Y84" s="20">
        <v>0.11884057971014493</v>
      </c>
      <c r="Z84" s="20">
        <v>9.2753623188405798E-2</v>
      </c>
    </row>
    <row r="85" spans="1:26" x14ac:dyDescent="0.25">
      <c r="A85" s="1">
        <v>10</v>
      </c>
      <c r="B85" s="1" t="s">
        <v>5</v>
      </c>
      <c r="C85" s="1">
        <v>385</v>
      </c>
      <c r="D85" s="20">
        <v>4.9350649350649353E-2</v>
      </c>
      <c r="E85" s="20">
        <v>0.15844155844155844</v>
      </c>
      <c r="F85" s="20">
        <v>0.58441558441558439</v>
      </c>
      <c r="G85" s="20">
        <v>0.11948051948051948</v>
      </c>
      <c r="H85" s="20">
        <v>8.8311688311688313E-2</v>
      </c>
      <c r="S85" s="1">
        <v>10</v>
      </c>
      <c r="T85" s="1" t="s">
        <v>21</v>
      </c>
      <c r="U85" s="1">
        <v>355</v>
      </c>
      <c r="V85" s="20">
        <v>0.15774647887323945</v>
      </c>
      <c r="W85" s="20">
        <v>0.16338028169014085</v>
      </c>
      <c r="X85" s="20">
        <v>0.45352112676056339</v>
      </c>
      <c r="Y85" s="20">
        <v>0.10985915492957747</v>
      </c>
      <c r="Z85" s="20">
        <v>0.11549295774647887</v>
      </c>
    </row>
    <row r="86" spans="1:26" x14ac:dyDescent="0.25">
      <c r="A86" s="1">
        <v>11</v>
      </c>
      <c r="B86" s="1" t="s">
        <v>18</v>
      </c>
      <c r="C86" s="1">
        <v>382</v>
      </c>
      <c r="D86" s="20">
        <v>6.2827225130890049E-2</v>
      </c>
      <c r="E86" s="20">
        <v>0.12827225130890052</v>
      </c>
      <c r="F86" s="20">
        <v>0.60732984293193715</v>
      </c>
      <c r="G86" s="20">
        <v>0.14397905759162305</v>
      </c>
      <c r="H86" s="20">
        <v>5.7591623036649213E-2</v>
      </c>
      <c r="S86" s="1">
        <v>10</v>
      </c>
      <c r="T86" s="1" t="s">
        <v>10</v>
      </c>
      <c r="U86" s="1">
        <v>355</v>
      </c>
      <c r="V86" s="20">
        <v>0.10140845070422536</v>
      </c>
      <c r="W86" s="20">
        <v>0.15774647887323945</v>
      </c>
      <c r="X86" s="20">
        <v>0.56901408450704227</v>
      </c>
      <c r="Y86" s="20">
        <v>0.11549295774647887</v>
      </c>
      <c r="Z86" s="20">
        <v>5.6338028169014086E-2</v>
      </c>
    </row>
    <row r="87" spans="1:26" x14ac:dyDescent="0.25">
      <c r="A87" s="1">
        <v>12</v>
      </c>
      <c r="B87" s="1" t="s">
        <v>8</v>
      </c>
      <c r="C87" s="1">
        <v>380</v>
      </c>
      <c r="D87" s="20">
        <v>9.7368421052631576E-2</v>
      </c>
      <c r="E87" s="20">
        <v>0.10526315789473684</v>
      </c>
      <c r="F87" s="20">
        <v>0.53157894736842104</v>
      </c>
      <c r="G87" s="20">
        <v>0.15</v>
      </c>
      <c r="H87" s="20">
        <v>0.11578947368421053</v>
      </c>
      <c r="S87" s="1">
        <v>12</v>
      </c>
      <c r="T87" s="1" t="s">
        <v>31</v>
      </c>
      <c r="U87" s="1">
        <v>357</v>
      </c>
      <c r="V87" s="20">
        <v>0.10084033613445378</v>
      </c>
      <c r="W87" s="20">
        <v>0.13725490196078433</v>
      </c>
      <c r="X87" s="20">
        <v>0.53221288515406162</v>
      </c>
      <c r="Y87" s="20">
        <v>0.13165266106442577</v>
      </c>
      <c r="Z87" s="20">
        <v>9.5238095238095233E-2</v>
      </c>
    </row>
    <row r="88" spans="1:26" x14ac:dyDescent="0.25">
      <c r="A88" s="1">
        <v>13</v>
      </c>
      <c r="B88" s="1" t="s">
        <v>13</v>
      </c>
      <c r="C88" s="1">
        <v>379</v>
      </c>
      <c r="D88" s="20">
        <v>0.10026385224274406</v>
      </c>
      <c r="E88" s="20">
        <v>0.14248021108179421</v>
      </c>
      <c r="F88" s="20">
        <v>0.62532981530343013</v>
      </c>
      <c r="G88" s="20">
        <v>6.3324538258575203E-2</v>
      </c>
      <c r="H88" s="20">
        <v>6.860158311345646E-2</v>
      </c>
      <c r="S88" s="1">
        <v>13</v>
      </c>
      <c r="T88" s="1" t="s">
        <v>17</v>
      </c>
      <c r="U88" s="1">
        <v>360</v>
      </c>
      <c r="V88" s="20">
        <v>0.12222222222222222</v>
      </c>
      <c r="W88" s="20">
        <v>6.1111111111111109E-2</v>
      </c>
      <c r="X88" s="20">
        <v>0.60277777777777775</v>
      </c>
      <c r="Y88" s="20">
        <v>6.6666666666666666E-2</v>
      </c>
      <c r="Z88" s="20">
        <v>0.14444444444444443</v>
      </c>
    </row>
    <row r="89" spans="1:26" x14ac:dyDescent="0.25">
      <c r="A89" s="1">
        <v>14</v>
      </c>
      <c r="B89" s="1" t="s">
        <v>22</v>
      </c>
      <c r="C89" s="1">
        <v>369</v>
      </c>
      <c r="D89" s="20">
        <v>8.1300813008130079E-2</v>
      </c>
      <c r="E89" s="20">
        <v>0.12466124661246612</v>
      </c>
      <c r="F89" s="20">
        <v>0.56368563685636852</v>
      </c>
      <c r="G89" s="20">
        <v>0.13279132791327913</v>
      </c>
      <c r="H89" s="20">
        <v>9.2140921409214094E-2</v>
      </c>
      <c r="S89" s="1">
        <v>13</v>
      </c>
      <c r="T89" s="1" t="s">
        <v>5</v>
      </c>
      <c r="U89" s="1">
        <v>360</v>
      </c>
      <c r="V89" s="20">
        <v>8.0555555555555561E-2</v>
      </c>
      <c r="W89" s="20">
        <v>0.18888888888888888</v>
      </c>
      <c r="X89" s="20">
        <v>0.52777777777777779</v>
      </c>
      <c r="Y89" s="20">
        <v>0.15</v>
      </c>
      <c r="Z89" s="20">
        <v>5.2777777777777778E-2</v>
      </c>
    </row>
    <row r="90" spans="1:26" x14ac:dyDescent="0.25">
      <c r="A90" s="1">
        <v>15</v>
      </c>
      <c r="B90" s="1" t="s">
        <v>26</v>
      </c>
      <c r="C90" s="1">
        <v>368</v>
      </c>
      <c r="D90" s="20">
        <v>0.15760869565217392</v>
      </c>
      <c r="E90" s="20">
        <v>0.14130434782608695</v>
      </c>
      <c r="F90" s="20">
        <v>0.48369565217391303</v>
      </c>
      <c r="G90" s="20">
        <v>0.12228260869565218</v>
      </c>
      <c r="H90" s="20">
        <v>9.2391304347826081E-2</v>
      </c>
      <c r="S90" s="1">
        <v>15</v>
      </c>
      <c r="T90" s="1" t="s">
        <v>22</v>
      </c>
      <c r="U90" s="1">
        <v>362</v>
      </c>
      <c r="V90" s="20">
        <v>9.668508287292818E-2</v>
      </c>
      <c r="W90" s="20">
        <v>0.18508287292817679</v>
      </c>
      <c r="X90" s="20">
        <v>0.54972375690607733</v>
      </c>
      <c r="Y90" s="20">
        <v>9.9447513812154692E-2</v>
      </c>
      <c r="Z90" s="20">
        <v>6.9060773480662987E-2</v>
      </c>
    </row>
    <row r="91" spans="1:26" x14ac:dyDescent="0.25">
      <c r="A91" s="1">
        <v>15</v>
      </c>
      <c r="B91" s="1" t="s">
        <v>6</v>
      </c>
      <c r="C91" s="1">
        <v>368</v>
      </c>
      <c r="D91" s="20">
        <v>0.11413043478260869</v>
      </c>
      <c r="E91" s="20">
        <v>0.15489130434782608</v>
      </c>
      <c r="F91" s="20">
        <v>0.51358695652173914</v>
      </c>
      <c r="G91" s="20">
        <v>0.11413043478260869</v>
      </c>
      <c r="H91" s="20">
        <v>0.10326086956521739</v>
      </c>
      <c r="S91" s="1">
        <v>16</v>
      </c>
      <c r="T91" s="1" t="s">
        <v>2</v>
      </c>
      <c r="U91" s="1">
        <v>364</v>
      </c>
      <c r="V91" s="20">
        <v>9.3406593406593408E-2</v>
      </c>
      <c r="W91" s="20">
        <v>0.14835164835164835</v>
      </c>
      <c r="X91" s="20">
        <v>0.48626373626373626</v>
      </c>
      <c r="Y91" s="20">
        <v>0.14560439560439561</v>
      </c>
      <c r="Z91" s="20">
        <v>0.12362637362637363</v>
      </c>
    </row>
    <row r="92" spans="1:26" x14ac:dyDescent="0.25">
      <c r="A92" s="1">
        <v>17</v>
      </c>
      <c r="B92" s="1" t="s">
        <v>17</v>
      </c>
      <c r="C92" s="1">
        <v>359</v>
      </c>
      <c r="D92" s="20">
        <v>0.15041782729805014</v>
      </c>
      <c r="E92" s="20">
        <v>8.9136490250696379E-2</v>
      </c>
      <c r="F92" s="20">
        <v>0.55431754874651806</v>
      </c>
      <c r="G92" s="20">
        <v>7.5208913649025072E-2</v>
      </c>
      <c r="H92" s="20">
        <v>0.1309192200557103</v>
      </c>
      <c r="S92" s="1">
        <v>17</v>
      </c>
      <c r="T92" s="1" t="s">
        <v>27</v>
      </c>
      <c r="U92" s="1">
        <v>376</v>
      </c>
      <c r="V92" s="20">
        <v>0.11170212765957446</v>
      </c>
      <c r="W92" s="20">
        <v>0.11170212765957446</v>
      </c>
      <c r="X92" s="20">
        <v>0.52127659574468088</v>
      </c>
      <c r="Y92" s="20">
        <v>0.16489361702127658</v>
      </c>
      <c r="Z92" s="20">
        <v>8.7765957446808512E-2</v>
      </c>
    </row>
    <row r="93" spans="1:26" x14ac:dyDescent="0.25">
      <c r="A93" s="1">
        <v>18</v>
      </c>
      <c r="B93" s="1" t="s">
        <v>11</v>
      </c>
      <c r="C93" s="1">
        <v>357</v>
      </c>
      <c r="D93" s="20">
        <v>0.15406162464985995</v>
      </c>
      <c r="E93" s="20">
        <v>0.12605042016806722</v>
      </c>
      <c r="F93" s="20">
        <v>0.45098039215686275</v>
      </c>
      <c r="G93" s="20">
        <v>0.13445378151260504</v>
      </c>
      <c r="H93" s="20">
        <v>0.13445378151260504</v>
      </c>
      <c r="S93" s="1">
        <v>18</v>
      </c>
      <c r="T93" s="1" t="s">
        <v>13</v>
      </c>
      <c r="U93" s="1">
        <v>378</v>
      </c>
      <c r="V93" s="20">
        <v>0.10582010582010581</v>
      </c>
      <c r="W93" s="20">
        <v>0.1111111111111111</v>
      </c>
      <c r="X93" s="20">
        <v>0.64550264550264547</v>
      </c>
      <c r="Y93" s="20">
        <v>8.9947089947089942E-2</v>
      </c>
      <c r="Z93" s="20">
        <v>4.7619047619047616E-2</v>
      </c>
    </row>
    <row r="94" spans="1:26" x14ac:dyDescent="0.25">
      <c r="A94" s="1">
        <v>19</v>
      </c>
      <c r="B94" s="1" t="s">
        <v>10</v>
      </c>
      <c r="C94" s="1">
        <v>356</v>
      </c>
      <c r="D94" s="20">
        <v>8.4269662921348312E-2</v>
      </c>
      <c r="E94" s="20">
        <v>0.10393258426966293</v>
      </c>
      <c r="F94" s="20">
        <v>0.6685393258426966</v>
      </c>
      <c r="G94" s="20">
        <v>8.1460674157303375E-2</v>
      </c>
      <c r="H94" s="20">
        <v>6.1797752808988762E-2</v>
      </c>
      <c r="S94" s="1">
        <v>19</v>
      </c>
      <c r="T94" s="1" t="s">
        <v>11</v>
      </c>
      <c r="U94" s="1">
        <v>381</v>
      </c>
      <c r="V94" s="20">
        <v>0.14960629921259844</v>
      </c>
      <c r="W94" s="20">
        <v>0.13910761154855644</v>
      </c>
      <c r="X94" s="20">
        <v>0.51181102362204722</v>
      </c>
      <c r="Y94" s="20">
        <v>0.10498687664041995</v>
      </c>
      <c r="Z94" s="20">
        <v>9.4488188976377951E-2</v>
      </c>
    </row>
    <row r="95" spans="1:26" x14ac:dyDescent="0.25">
      <c r="A95" s="1">
        <v>20</v>
      </c>
      <c r="B95" s="1" t="s">
        <v>29</v>
      </c>
      <c r="C95" s="1">
        <v>352</v>
      </c>
      <c r="D95" s="20">
        <v>9.375E-2</v>
      </c>
      <c r="E95" s="20">
        <v>0.17897727272727273</v>
      </c>
      <c r="F95" s="20">
        <v>0.48295454545454547</v>
      </c>
      <c r="G95" s="20">
        <v>0.15625</v>
      </c>
      <c r="H95" s="20">
        <v>8.8068181818181823E-2</v>
      </c>
      <c r="S95" s="1">
        <v>20</v>
      </c>
      <c r="T95" s="1" t="s">
        <v>8</v>
      </c>
      <c r="U95" s="1">
        <v>385</v>
      </c>
      <c r="V95" s="20">
        <v>0.15064935064935064</v>
      </c>
      <c r="W95" s="20">
        <v>0.13766233766233765</v>
      </c>
      <c r="X95" s="20">
        <v>0.44415584415584414</v>
      </c>
      <c r="Y95" s="20">
        <v>0.13766233766233765</v>
      </c>
      <c r="Z95" s="20">
        <v>0.12727272727272726</v>
      </c>
    </row>
    <row r="96" spans="1:26" x14ac:dyDescent="0.25">
      <c r="A96" s="1">
        <v>21</v>
      </c>
      <c r="B96" s="1" t="s">
        <v>4</v>
      </c>
      <c r="C96" s="1">
        <v>351</v>
      </c>
      <c r="D96" s="20">
        <v>0.1111111111111111</v>
      </c>
      <c r="E96" s="20">
        <v>0.10826210826210826</v>
      </c>
      <c r="F96" s="20">
        <v>0.54985754985754987</v>
      </c>
      <c r="G96" s="20">
        <v>0.12250712250712251</v>
      </c>
      <c r="H96" s="20">
        <v>0.10826210826210826</v>
      </c>
      <c r="S96" s="1">
        <v>21</v>
      </c>
      <c r="T96" s="1" t="s">
        <v>15</v>
      </c>
      <c r="U96" s="1">
        <v>387</v>
      </c>
      <c r="V96" s="20">
        <v>0.10594315245478036</v>
      </c>
      <c r="W96" s="20">
        <v>0.16537467700258399</v>
      </c>
      <c r="X96" s="20">
        <v>0.50387596899224807</v>
      </c>
      <c r="Y96" s="20">
        <v>0.15762273901808785</v>
      </c>
      <c r="Z96" s="20">
        <v>6.4599483204134361E-2</v>
      </c>
    </row>
    <row r="97" spans="1:26" x14ac:dyDescent="0.25">
      <c r="A97" s="1">
        <v>22</v>
      </c>
      <c r="B97" s="1" t="s">
        <v>15</v>
      </c>
      <c r="C97" s="1">
        <v>344</v>
      </c>
      <c r="D97" s="20">
        <v>9.8837209302325577E-2</v>
      </c>
      <c r="E97" s="20">
        <v>0.14825581395348839</v>
      </c>
      <c r="F97" s="20">
        <v>0.48546511627906974</v>
      </c>
      <c r="G97" s="20">
        <v>0.14534883720930233</v>
      </c>
      <c r="H97" s="20">
        <v>0.11918604651162791</v>
      </c>
      <c r="S97" s="1">
        <v>21</v>
      </c>
      <c r="T97" s="1" t="s">
        <v>14</v>
      </c>
      <c r="U97" s="1">
        <v>387</v>
      </c>
      <c r="V97" s="20">
        <v>0.1111111111111111</v>
      </c>
      <c r="W97" s="20">
        <v>0.13695090439276486</v>
      </c>
      <c r="X97" s="20">
        <v>0.52713178294573648</v>
      </c>
      <c r="Y97" s="20">
        <v>0.13436692506459949</v>
      </c>
      <c r="Z97" s="20">
        <v>9.0439276485788117E-2</v>
      </c>
    </row>
    <row r="98" spans="1:26" x14ac:dyDescent="0.25">
      <c r="A98" s="1">
        <v>23</v>
      </c>
      <c r="B98" s="1" t="s">
        <v>2</v>
      </c>
      <c r="C98" s="1">
        <v>343</v>
      </c>
      <c r="D98" s="20">
        <v>7.5801749271137031E-2</v>
      </c>
      <c r="E98" s="20">
        <v>8.7463556851311949E-2</v>
      </c>
      <c r="F98" s="20">
        <v>0.62099125364431484</v>
      </c>
      <c r="G98" s="20">
        <v>0.13994169096209913</v>
      </c>
      <c r="H98" s="20">
        <v>7.2886297376093298E-2</v>
      </c>
      <c r="S98" s="1">
        <v>23</v>
      </c>
      <c r="T98" s="1" t="s">
        <v>7</v>
      </c>
      <c r="U98" s="1">
        <v>389</v>
      </c>
      <c r="V98" s="20">
        <v>9.7686375321336755E-2</v>
      </c>
      <c r="W98" s="20">
        <v>0.11311053984575835</v>
      </c>
      <c r="X98" s="20">
        <v>0.5758354755784062</v>
      </c>
      <c r="Y98" s="20">
        <v>0.12339331619537275</v>
      </c>
      <c r="Z98" s="20">
        <v>8.9974293059125965E-2</v>
      </c>
    </row>
    <row r="99" spans="1:26" x14ac:dyDescent="0.25">
      <c r="A99" s="1">
        <v>24</v>
      </c>
      <c r="B99" s="1" t="s">
        <v>7</v>
      </c>
      <c r="C99" s="1">
        <v>339</v>
      </c>
      <c r="D99" s="20">
        <v>0.17699115044247787</v>
      </c>
      <c r="E99" s="20">
        <v>0.13864306784660768</v>
      </c>
      <c r="F99" s="20">
        <v>0.51327433628318586</v>
      </c>
      <c r="G99" s="20">
        <v>9.1445427728613568E-2</v>
      </c>
      <c r="H99" s="20">
        <v>7.9646017699115043E-2</v>
      </c>
      <c r="S99" s="1">
        <v>24</v>
      </c>
      <c r="T99" s="1" t="s">
        <v>20</v>
      </c>
      <c r="U99" s="1">
        <v>392</v>
      </c>
      <c r="V99" s="20">
        <v>0.12244897959183673</v>
      </c>
      <c r="W99" s="20">
        <v>0.1326530612244898</v>
      </c>
      <c r="X99" s="20">
        <v>0.45663265306122447</v>
      </c>
      <c r="Y99" s="20">
        <v>0.16581632653061223</v>
      </c>
      <c r="Z99" s="20">
        <v>0.12244897959183673</v>
      </c>
    </row>
    <row r="100" spans="1:26" x14ac:dyDescent="0.25">
      <c r="A100" s="1">
        <v>25</v>
      </c>
      <c r="B100" s="1" t="s">
        <v>12</v>
      </c>
      <c r="C100" s="1">
        <v>335</v>
      </c>
      <c r="D100" s="20">
        <v>0.13134328358208955</v>
      </c>
      <c r="E100" s="20">
        <v>0.11641791044776119</v>
      </c>
      <c r="F100" s="20">
        <v>0.52537313432835819</v>
      </c>
      <c r="G100" s="20">
        <v>0.12238805970149254</v>
      </c>
      <c r="H100" s="20">
        <v>0.1044776119402985</v>
      </c>
      <c r="S100" s="1">
        <v>25</v>
      </c>
      <c r="T100" s="1" t="s">
        <v>9</v>
      </c>
      <c r="U100" s="1">
        <v>397</v>
      </c>
      <c r="V100" s="20">
        <v>9.06801007556675E-2</v>
      </c>
      <c r="W100" s="20">
        <v>0.1486146095717884</v>
      </c>
      <c r="X100" s="20">
        <v>0.55919395465994959</v>
      </c>
      <c r="Y100" s="20">
        <v>0.12090680100755667</v>
      </c>
      <c r="Z100" s="20">
        <v>8.0604534005037781E-2</v>
      </c>
    </row>
    <row r="101" spans="1:26" x14ac:dyDescent="0.25">
      <c r="A101" s="1">
        <v>26</v>
      </c>
      <c r="B101" s="1" t="s">
        <v>16</v>
      </c>
      <c r="C101" s="1">
        <v>334</v>
      </c>
      <c r="D101" s="20">
        <v>0.11976047904191617</v>
      </c>
      <c r="E101" s="20">
        <v>0.12874251497005987</v>
      </c>
      <c r="F101" s="20">
        <v>0.54191616766467066</v>
      </c>
      <c r="G101" s="20">
        <v>8.0838323353293412E-2</v>
      </c>
      <c r="H101" s="20">
        <v>0.12874251497005987</v>
      </c>
      <c r="S101" s="1">
        <v>26</v>
      </c>
      <c r="T101" s="1" t="s">
        <v>24</v>
      </c>
      <c r="U101" s="1">
        <v>399</v>
      </c>
      <c r="V101" s="20">
        <v>6.5162907268170422E-2</v>
      </c>
      <c r="W101" s="20">
        <v>0.13283208020050125</v>
      </c>
      <c r="X101" s="20">
        <v>0.60902255639097747</v>
      </c>
      <c r="Y101" s="20">
        <v>0.11779448621553884</v>
      </c>
      <c r="Z101" s="20">
        <v>7.5187969924812026E-2</v>
      </c>
    </row>
    <row r="102" spans="1:26" x14ac:dyDescent="0.25">
      <c r="A102" s="1">
        <v>27</v>
      </c>
      <c r="B102" s="1" t="s">
        <v>19</v>
      </c>
      <c r="C102" s="1">
        <v>332</v>
      </c>
      <c r="D102" s="20">
        <v>7.5301204819277115E-2</v>
      </c>
      <c r="E102" s="20">
        <v>0.13855421686746988</v>
      </c>
      <c r="F102" s="20">
        <v>0.55722891566265065</v>
      </c>
      <c r="G102" s="20">
        <v>0.12951807228915663</v>
      </c>
      <c r="H102" s="20">
        <v>9.9397590361445784E-2</v>
      </c>
      <c r="S102" s="1">
        <v>27</v>
      </c>
      <c r="T102" s="1" t="s">
        <v>30</v>
      </c>
      <c r="U102" s="1">
        <v>403</v>
      </c>
      <c r="V102" s="20">
        <v>9.1811414392059559E-2</v>
      </c>
      <c r="W102" s="20">
        <v>0.18858560794044665</v>
      </c>
      <c r="X102" s="20">
        <v>0.4466501240694789</v>
      </c>
      <c r="Y102" s="20">
        <v>0.19106699751861042</v>
      </c>
      <c r="Z102" s="20">
        <v>8.1885856079404462E-2</v>
      </c>
    </row>
    <row r="103" spans="1:26" x14ac:dyDescent="0.25">
      <c r="A103" s="1">
        <v>28</v>
      </c>
      <c r="B103" s="1" t="s">
        <v>9</v>
      </c>
      <c r="C103" s="1">
        <v>330</v>
      </c>
      <c r="D103" s="20">
        <v>0.1</v>
      </c>
      <c r="E103" s="20">
        <v>9.3939393939393934E-2</v>
      </c>
      <c r="F103" s="20">
        <v>0.61515151515151512</v>
      </c>
      <c r="G103" s="20">
        <v>0.14242424242424243</v>
      </c>
      <c r="H103" s="20">
        <v>4.8484848484848485E-2</v>
      </c>
      <c r="S103" s="1">
        <v>28</v>
      </c>
      <c r="T103" s="1" t="s">
        <v>23</v>
      </c>
      <c r="U103" s="1">
        <v>411</v>
      </c>
      <c r="V103" s="20">
        <v>0.12408759124087591</v>
      </c>
      <c r="W103" s="20">
        <v>0.15328467153284672</v>
      </c>
      <c r="X103" s="20">
        <v>0.45742092457420924</v>
      </c>
      <c r="Y103" s="20">
        <v>0.15328467153284672</v>
      </c>
      <c r="Z103" s="20">
        <v>0.11192214111922141</v>
      </c>
    </row>
    <row r="104" spans="1:26" x14ac:dyDescent="0.25">
      <c r="A104" s="1">
        <v>29</v>
      </c>
      <c r="B104" s="1" t="s">
        <v>14</v>
      </c>
      <c r="C104" s="1">
        <v>320</v>
      </c>
      <c r="D104" s="20">
        <v>9.0624999999999997E-2</v>
      </c>
      <c r="E104" s="20">
        <v>0.140625</v>
      </c>
      <c r="F104" s="20">
        <v>0.52812499999999996</v>
      </c>
      <c r="G104" s="20">
        <v>0.18124999999999999</v>
      </c>
      <c r="H104" s="20">
        <v>5.9374999999999997E-2</v>
      </c>
      <c r="S104" s="1">
        <v>28</v>
      </c>
      <c r="T104" s="1" t="s">
        <v>18</v>
      </c>
      <c r="U104" s="1">
        <v>411</v>
      </c>
      <c r="V104" s="20">
        <v>8.0291970802919707E-2</v>
      </c>
      <c r="W104" s="20">
        <v>0.13625304136253041</v>
      </c>
      <c r="X104" s="20">
        <v>0.55961070559610704</v>
      </c>
      <c r="Y104" s="20">
        <v>0.12652068126520682</v>
      </c>
      <c r="Z104" s="20">
        <v>9.7323600973236016E-2</v>
      </c>
    </row>
    <row r="105" spans="1:26" x14ac:dyDescent="0.25">
      <c r="A105" s="1">
        <v>30</v>
      </c>
      <c r="B105" s="1" t="s">
        <v>31</v>
      </c>
      <c r="C105" s="1">
        <v>315</v>
      </c>
      <c r="D105" s="20">
        <v>6.6666666666666666E-2</v>
      </c>
      <c r="E105" s="20">
        <v>0.13650793650793649</v>
      </c>
      <c r="F105" s="20">
        <v>0.62857142857142856</v>
      </c>
      <c r="G105" s="20">
        <v>0.10476190476190476</v>
      </c>
      <c r="H105" s="20">
        <v>6.3492063492063489E-2</v>
      </c>
      <c r="S105" s="1">
        <v>30</v>
      </c>
      <c r="T105" s="1" t="s">
        <v>26</v>
      </c>
      <c r="U105" s="1">
        <v>412</v>
      </c>
      <c r="V105" s="20">
        <v>0.13349514563106796</v>
      </c>
      <c r="W105" s="20">
        <v>0.1796116504854369</v>
      </c>
      <c r="X105" s="20">
        <v>0.36165048543689321</v>
      </c>
      <c r="Y105" s="20">
        <v>0.16990291262135923</v>
      </c>
      <c r="Z105" s="20">
        <v>0.1553398058252427</v>
      </c>
    </row>
    <row r="106" spans="1:26" x14ac:dyDescent="0.25">
      <c r="A106" s="1">
        <v>31</v>
      </c>
      <c r="B106" s="1" t="s">
        <v>25</v>
      </c>
      <c r="C106" s="1">
        <v>311</v>
      </c>
      <c r="D106" s="20">
        <v>7.7170418006430874E-2</v>
      </c>
      <c r="E106" s="20">
        <v>0.13826366559485531</v>
      </c>
      <c r="F106" s="20">
        <v>0.58199356913183276</v>
      </c>
      <c r="G106" s="20">
        <v>0.14790996784565916</v>
      </c>
      <c r="H106" s="20">
        <v>5.4662379421221867E-2</v>
      </c>
      <c r="S106" s="1">
        <v>31</v>
      </c>
      <c r="T106" s="1" t="s">
        <v>4</v>
      </c>
      <c r="U106" s="1">
        <v>419</v>
      </c>
      <c r="V106" s="20">
        <v>0.10023866348448687</v>
      </c>
      <c r="W106" s="20">
        <v>9.5465393794749401E-2</v>
      </c>
      <c r="X106" s="20">
        <v>0.59904534606205251</v>
      </c>
      <c r="Y106" s="20">
        <v>0.11694510739856802</v>
      </c>
      <c r="Z106" s="20">
        <v>8.83054892601432E-2</v>
      </c>
    </row>
    <row r="107" spans="1:26" x14ac:dyDescent="0.25">
      <c r="A107" s="1">
        <v>32</v>
      </c>
      <c r="B107" s="1" t="s">
        <v>28</v>
      </c>
      <c r="C107" s="1">
        <v>291</v>
      </c>
      <c r="D107" s="20">
        <v>0.10996563573883161</v>
      </c>
      <c r="E107" s="20">
        <v>0.10996563573883161</v>
      </c>
      <c r="F107" s="20">
        <v>0.58762886597938147</v>
      </c>
      <c r="G107" s="20">
        <v>0.10309278350515463</v>
      </c>
      <c r="H107" s="20">
        <v>8.9347079037800689E-2</v>
      </c>
      <c r="S107" s="1">
        <v>32</v>
      </c>
      <c r="T107" s="1" t="s">
        <v>19</v>
      </c>
      <c r="U107" s="1">
        <v>463</v>
      </c>
      <c r="V107" s="20">
        <v>8.2073434125269976E-2</v>
      </c>
      <c r="W107" s="20">
        <v>0.12311015118790497</v>
      </c>
      <c r="X107" s="20">
        <v>0.54211663066954641</v>
      </c>
      <c r="Y107" s="20">
        <v>0.14254859611231102</v>
      </c>
      <c r="Z107" s="20">
        <v>0.10583153347732181</v>
      </c>
    </row>
    <row r="108" spans="1:26" x14ac:dyDescent="0.25">
      <c r="A108" s="1" t="s">
        <v>101</v>
      </c>
      <c r="B108" s="1" t="s">
        <v>102</v>
      </c>
      <c r="C108" s="1" t="s">
        <v>101</v>
      </c>
      <c r="D108" s="20">
        <v>0.10789362600253272</v>
      </c>
      <c r="E108" s="20">
        <v>0.14022794428028704</v>
      </c>
      <c r="F108" s="20">
        <v>0.5262980160405234</v>
      </c>
      <c r="G108" s="20">
        <v>0.12874630645842128</v>
      </c>
      <c r="H108" s="20">
        <v>9.5989869143098358E-2</v>
      </c>
      <c r="S108" s="1" t="s">
        <v>101</v>
      </c>
      <c r="T108" s="1" t="s">
        <v>102</v>
      </c>
      <c r="U108" s="1" t="s">
        <v>101</v>
      </c>
      <c r="V108" s="20">
        <v>0.10789362600253272</v>
      </c>
      <c r="W108" s="20">
        <v>0.14022794428028704</v>
      </c>
      <c r="X108" s="20">
        <v>0.5262980160405234</v>
      </c>
      <c r="Y108" s="20">
        <v>0.12874630645842128</v>
      </c>
      <c r="Z108" s="20">
        <v>9.5989869143098358E-2</v>
      </c>
    </row>
    <row r="110" spans="1:26" x14ac:dyDescent="0.25">
      <c r="A110" s="24" t="s">
        <v>109</v>
      </c>
    </row>
  </sheetData>
  <sortState xmlns:xlrd2="http://schemas.microsoft.com/office/spreadsheetml/2017/richdata2" ref="AF4:AI35">
    <sortCondition ref="AF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85C1-3013-4687-AE7B-548EFD7C711C}">
  <dimension ref="A1:D543"/>
  <sheetViews>
    <sheetView zoomScale="80" zoomScaleNormal="80" workbookViewId="0"/>
  </sheetViews>
  <sheetFormatPr defaultRowHeight="13.2" x14ac:dyDescent="0.25"/>
  <sheetData>
    <row r="1" spans="1:4" s="37" customFormat="1" x14ac:dyDescent="0.25">
      <c r="A1" s="37" t="s">
        <v>115</v>
      </c>
      <c r="B1" s="37" t="s">
        <v>116</v>
      </c>
      <c r="C1" s="37" t="s">
        <v>91</v>
      </c>
      <c r="D1" s="37" t="s">
        <v>243</v>
      </c>
    </row>
    <row r="2" spans="1:4" x14ac:dyDescent="0.25">
      <c r="A2">
        <v>2022</v>
      </c>
      <c r="B2">
        <v>1</v>
      </c>
      <c r="C2" t="s">
        <v>31</v>
      </c>
      <c r="D2" t="s">
        <v>16</v>
      </c>
    </row>
    <row r="3" spans="1:4" x14ac:dyDescent="0.25">
      <c r="A3">
        <v>2022</v>
      </c>
      <c r="B3">
        <v>1</v>
      </c>
      <c r="C3" t="s">
        <v>30</v>
      </c>
      <c r="D3" t="s">
        <v>9</v>
      </c>
    </row>
    <row r="4" spans="1:4" x14ac:dyDescent="0.25">
      <c r="A4">
        <v>2022</v>
      </c>
      <c r="B4">
        <v>1</v>
      </c>
      <c r="C4" t="s">
        <v>29</v>
      </c>
      <c r="D4" t="s">
        <v>7</v>
      </c>
    </row>
    <row r="5" spans="1:4" x14ac:dyDescent="0.25">
      <c r="A5">
        <v>2022</v>
      </c>
      <c r="B5">
        <v>1</v>
      </c>
      <c r="C5" t="s">
        <v>28</v>
      </c>
      <c r="D5" t="s">
        <v>14</v>
      </c>
    </row>
    <row r="6" spans="1:4" x14ac:dyDescent="0.25">
      <c r="A6">
        <v>2022</v>
      </c>
      <c r="B6">
        <v>1</v>
      </c>
      <c r="C6" t="s">
        <v>27</v>
      </c>
      <c r="D6" t="s">
        <v>24</v>
      </c>
    </row>
    <row r="7" spans="1:4" x14ac:dyDescent="0.25">
      <c r="A7">
        <v>2022</v>
      </c>
      <c r="B7">
        <v>1</v>
      </c>
      <c r="C7" t="s">
        <v>26</v>
      </c>
      <c r="D7" t="s">
        <v>3</v>
      </c>
    </row>
    <row r="8" spans="1:4" x14ac:dyDescent="0.25">
      <c r="A8">
        <v>2022</v>
      </c>
      <c r="B8">
        <v>1</v>
      </c>
      <c r="C8" t="s">
        <v>25</v>
      </c>
      <c r="D8" t="s">
        <v>5</v>
      </c>
    </row>
    <row r="9" spans="1:4" x14ac:dyDescent="0.25">
      <c r="A9">
        <v>2022</v>
      </c>
      <c r="B9">
        <v>1</v>
      </c>
      <c r="C9" t="s">
        <v>24</v>
      </c>
      <c r="D9" t="s">
        <v>27</v>
      </c>
    </row>
    <row r="10" spans="1:4" x14ac:dyDescent="0.25">
      <c r="A10">
        <v>2022</v>
      </c>
      <c r="B10">
        <v>1</v>
      </c>
      <c r="C10" t="s">
        <v>23</v>
      </c>
      <c r="D10" t="s">
        <v>2</v>
      </c>
    </row>
    <row r="11" spans="1:4" x14ac:dyDescent="0.25">
      <c r="A11">
        <v>2022</v>
      </c>
      <c r="B11">
        <v>1</v>
      </c>
      <c r="C11" t="s">
        <v>22</v>
      </c>
      <c r="D11" t="s">
        <v>4</v>
      </c>
    </row>
    <row r="12" spans="1:4" x14ac:dyDescent="0.25">
      <c r="A12">
        <v>2022</v>
      </c>
      <c r="B12">
        <v>1</v>
      </c>
      <c r="C12" t="s">
        <v>21</v>
      </c>
      <c r="D12" t="s">
        <v>6</v>
      </c>
    </row>
    <row r="13" spans="1:4" x14ac:dyDescent="0.25">
      <c r="A13">
        <v>2022</v>
      </c>
      <c r="B13">
        <v>1</v>
      </c>
      <c r="C13" t="s">
        <v>20</v>
      </c>
      <c r="D13" t="s">
        <v>11</v>
      </c>
    </row>
    <row r="14" spans="1:4" x14ac:dyDescent="0.25">
      <c r="A14">
        <v>2022</v>
      </c>
      <c r="B14">
        <v>1</v>
      </c>
      <c r="C14" t="s">
        <v>19</v>
      </c>
      <c r="D14" t="s">
        <v>18</v>
      </c>
    </row>
    <row r="15" spans="1:4" x14ac:dyDescent="0.25">
      <c r="A15">
        <v>2022</v>
      </c>
      <c r="B15">
        <v>1</v>
      </c>
      <c r="C15" t="s">
        <v>18</v>
      </c>
      <c r="D15" t="s">
        <v>19</v>
      </c>
    </row>
    <row r="16" spans="1:4" x14ac:dyDescent="0.25">
      <c r="A16">
        <v>2022</v>
      </c>
      <c r="B16">
        <v>1</v>
      </c>
      <c r="C16" t="s">
        <v>17</v>
      </c>
      <c r="D16" t="s">
        <v>0</v>
      </c>
    </row>
    <row r="17" spans="1:4" x14ac:dyDescent="0.25">
      <c r="A17">
        <v>2022</v>
      </c>
      <c r="B17">
        <v>1</v>
      </c>
      <c r="C17" t="s">
        <v>16</v>
      </c>
      <c r="D17" t="s">
        <v>31</v>
      </c>
    </row>
    <row r="18" spans="1:4" x14ac:dyDescent="0.25">
      <c r="A18">
        <v>2022</v>
      </c>
      <c r="B18">
        <v>1</v>
      </c>
      <c r="C18" t="s">
        <v>15</v>
      </c>
      <c r="D18" t="s">
        <v>13</v>
      </c>
    </row>
    <row r="19" spans="1:4" x14ac:dyDescent="0.25">
      <c r="A19">
        <v>2022</v>
      </c>
      <c r="B19">
        <v>1</v>
      </c>
      <c r="C19" t="s">
        <v>14</v>
      </c>
      <c r="D19" t="s">
        <v>28</v>
      </c>
    </row>
    <row r="20" spans="1:4" x14ac:dyDescent="0.25">
      <c r="A20">
        <v>2022</v>
      </c>
      <c r="B20">
        <v>1</v>
      </c>
      <c r="C20" t="s">
        <v>13</v>
      </c>
      <c r="D20" t="s">
        <v>15</v>
      </c>
    </row>
    <row r="21" spans="1:4" x14ac:dyDescent="0.25">
      <c r="A21">
        <v>2022</v>
      </c>
      <c r="B21">
        <v>1</v>
      </c>
      <c r="C21" t="s">
        <v>12</v>
      </c>
      <c r="D21" t="s">
        <v>10</v>
      </c>
    </row>
    <row r="22" spans="1:4" x14ac:dyDescent="0.25">
      <c r="A22">
        <v>2022</v>
      </c>
      <c r="B22">
        <v>1</v>
      </c>
      <c r="C22" t="s">
        <v>11</v>
      </c>
      <c r="D22" t="s">
        <v>20</v>
      </c>
    </row>
    <row r="23" spans="1:4" x14ac:dyDescent="0.25">
      <c r="A23">
        <v>2022</v>
      </c>
      <c r="B23">
        <v>1</v>
      </c>
      <c r="C23" t="s">
        <v>10</v>
      </c>
      <c r="D23" t="s">
        <v>12</v>
      </c>
    </row>
    <row r="24" spans="1:4" x14ac:dyDescent="0.25">
      <c r="A24">
        <v>2022</v>
      </c>
      <c r="B24">
        <v>1</v>
      </c>
      <c r="C24" t="s">
        <v>9</v>
      </c>
      <c r="D24" t="s">
        <v>30</v>
      </c>
    </row>
    <row r="25" spans="1:4" x14ac:dyDescent="0.25">
      <c r="A25">
        <v>2022</v>
      </c>
      <c r="B25">
        <v>1</v>
      </c>
      <c r="C25" t="s">
        <v>8</v>
      </c>
      <c r="D25" t="s">
        <v>1</v>
      </c>
    </row>
    <row r="26" spans="1:4" x14ac:dyDescent="0.25">
      <c r="A26">
        <v>2022</v>
      </c>
      <c r="B26">
        <v>1</v>
      </c>
      <c r="C26" t="s">
        <v>7</v>
      </c>
      <c r="D26" t="s">
        <v>29</v>
      </c>
    </row>
    <row r="27" spans="1:4" x14ac:dyDescent="0.25">
      <c r="A27">
        <v>2022</v>
      </c>
      <c r="B27">
        <v>1</v>
      </c>
      <c r="C27" t="s">
        <v>6</v>
      </c>
      <c r="D27" t="s">
        <v>21</v>
      </c>
    </row>
    <row r="28" spans="1:4" x14ac:dyDescent="0.25">
      <c r="A28">
        <v>2022</v>
      </c>
      <c r="B28">
        <v>1</v>
      </c>
      <c r="C28" t="s">
        <v>5</v>
      </c>
      <c r="D28" t="s">
        <v>25</v>
      </c>
    </row>
    <row r="29" spans="1:4" x14ac:dyDescent="0.25">
      <c r="A29">
        <v>2022</v>
      </c>
      <c r="B29">
        <v>1</v>
      </c>
      <c r="C29" t="s">
        <v>4</v>
      </c>
      <c r="D29" t="s">
        <v>22</v>
      </c>
    </row>
    <row r="30" spans="1:4" x14ac:dyDescent="0.25">
      <c r="A30">
        <v>2022</v>
      </c>
      <c r="B30">
        <v>1</v>
      </c>
      <c r="C30" t="s">
        <v>3</v>
      </c>
      <c r="D30" t="s">
        <v>26</v>
      </c>
    </row>
    <row r="31" spans="1:4" x14ac:dyDescent="0.25">
      <c r="A31">
        <v>2022</v>
      </c>
      <c r="B31">
        <v>1</v>
      </c>
      <c r="C31" t="s">
        <v>2</v>
      </c>
      <c r="D31" t="s">
        <v>23</v>
      </c>
    </row>
    <row r="32" spans="1:4" x14ac:dyDescent="0.25">
      <c r="A32">
        <v>2022</v>
      </c>
      <c r="B32">
        <v>1</v>
      </c>
      <c r="C32" t="s">
        <v>1</v>
      </c>
      <c r="D32" t="s">
        <v>8</v>
      </c>
    </row>
    <row r="33" spans="1:4" x14ac:dyDescent="0.25">
      <c r="A33">
        <v>2022</v>
      </c>
      <c r="B33">
        <v>1</v>
      </c>
      <c r="C33" t="s">
        <v>0</v>
      </c>
      <c r="D33" t="s">
        <v>17</v>
      </c>
    </row>
    <row r="34" spans="1:4" x14ac:dyDescent="0.25">
      <c r="A34">
        <v>2022</v>
      </c>
      <c r="B34">
        <v>2</v>
      </c>
      <c r="C34" t="s">
        <v>31</v>
      </c>
      <c r="D34" t="s">
        <v>13</v>
      </c>
    </row>
    <row r="35" spans="1:4" x14ac:dyDescent="0.25">
      <c r="A35">
        <v>2022</v>
      </c>
      <c r="B35">
        <v>2</v>
      </c>
      <c r="C35" t="s">
        <v>30</v>
      </c>
      <c r="D35" t="s">
        <v>14</v>
      </c>
    </row>
    <row r="36" spans="1:4" x14ac:dyDescent="0.25">
      <c r="A36">
        <v>2022</v>
      </c>
      <c r="B36">
        <v>2</v>
      </c>
      <c r="C36" t="s">
        <v>29</v>
      </c>
      <c r="D36" t="s">
        <v>12</v>
      </c>
    </row>
    <row r="37" spans="1:4" x14ac:dyDescent="0.25">
      <c r="A37">
        <v>2022</v>
      </c>
      <c r="B37">
        <v>2</v>
      </c>
      <c r="C37" t="s">
        <v>28</v>
      </c>
      <c r="D37" t="s">
        <v>1</v>
      </c>
    </row>
    <row r="38" spans="1:4" x14ac:dyDescent="0.25">
      <c r="A38">
        <v>2022</v>
      </c>
      <c r="B38">
        <v>2</v>
      </c>
      <c r="C38" t="s">
        <v>27</v>
      </c>
      <c r="D38" t="s">
        <v>8</v>
      </c>
    </row>
    <row r="39" spans="1:4" x14ac:dyDescent="0.25">
      <c r="A39">
        <v>2022</v>
      </c>
      <c r="B39">
        <v>2</v>
      </c>
      <c r="C39" t="s">
        <v>26</v>
      </c>
      <c r="D39" t="s">
        <v>20</v>
      </c>
    </row>
    <row r="40" spans="1:4" x14ac:dyDescent="0.25">
      <c r="A40">
        <v>2022</v>
      </c>
      <c r="B40">
        <v>2</v>
      </c>
      <c r="C40" t="s">
        <v>25</v>
      </c>
      <c r="D40" t="s">
        <v>23</v>
      </c>
    </row>
    <row r="41" spans="1:4" x14ac:dyDescent="0.25">
      <c r="A41">
        <v>2022</v>
      </c>
      <c r="B41">
        <v>2</v>
      </c>
      <c r="C41" t="s">
        <v>24</v>
      </c>
      <c r="D41" t="s">
        <v>7</v>
      </c>
    </row>
    <row r="42" spans="1:4" x14ac:dyDescent="0.25">
      <c r="A42">
        <v>2022</v>
      </c>
      <c r="B42">
        <v>2</v>
      </c>
      <c r="C42" t="s">
        <v>23</v>
      </c>
      <c r="D42" t="s">
        <v>25</v>
      </c>
    </row>
    <row r="43" spans="1:4" x14ac:dyDescent="0.25">
      <c r="A43">
        <v>2022</v>
      </c>
      <c r="B43">
        <v>2</v>
      </c>
      <c r="C43" t="s">
        <v>22</v>
      </c>
      <c r="D43" t="s">
        <v>19</v>
      </c>
    </row>
    <row r="44" spans="1:4" x14ac:dyDescent="0.25">
      <c r="A44">
        <v>2022</v>
      </c>
      <c r="B44">
        <v>2</v>
      </c>
      <c r="C44" t="s">
        <v>21</v>
      </c>
      <c r="D44" t="s">
        <v>0</v>
      </c>
    </row>
    <row r="45" spans="1:4" x14ac:dyDescent="0.25">
      <c r="A45">
        <v>2022</v>
      </c>
      <c r="B45">
        <v>2</v>
      </c>
      <c r="C45" t="s">
        <v>20</v>
      </c>
      <c r="D45" t="s">
        <v>26</v>
      </c>
    </row>
    <row r="46" spans="1:4" x14ac:dyDescent="0.25">
      <c r="A46">
        <v>2022</v>
      </c>
      <c r="B46">
        <v>2</v>
      </c>
      <c r="C46" t="s">
        <v>19</v>
      </c>
      <c r="D46" t="s">
        <v>22</v>
      </c>
    </row>
    <row r="47" spans="1:4" x14ac:dyDescent="0.25">
      <c r="A47">
        <v>2022</v>
      </c>
      <c r="B47">
        <v>2</v>
      </c>
      <c r="C47" t="s">
        <v>18</v>
      </c>
      <c r="D47" t="s">
        <v>17</v>
      </c>
    </row>
    <row r="48" spans="1:4" x14ac:dyDescent="0.25">
      <c r="A48">
        <v>2022</v>
      </c>
      <c r="B48">
        <v>2</v>
      </c>
      <c r="C48" t="s">
        <v>17</v>
      </c>
      <c r="D48" t="s">
        <v>18</v>
      </c>
    </row>
    <row r="49" spans="1:4" x14ac:dyDescent="0.25">
      <c r="A49">
        <v>2022</v>
      </c>
      <c r="B49">
        <v>2</v>
      </c>
      <c r="C49" t="s">
        <v>16</v>
      </c>
      <c r="D49" t="s">
        <v>15</v>
      </c>
    </row>
    <row r="50" spans="1:4" x14ac:dyDescent="0.25">
      <c r="A50">
        <v>2022</v>
      </c>
      <c r="B50">
        <v>2</v>
      </c>
      <c r="C50" t="s">
        <v>15</v>
      </c>
      <c r="D50" t="s">
        <v>16</v>
      </c>
    </row>
    <row r="51" spans="1:4" x14ac:dyDescent="0.25">
      <c r="A51">
        <v>2022</v>
      </c>
      <c r="B51">
        <v>2</v>
      </c>
      <c r="C51" t="s">
        <v>14</v>
      </c>
      <c r="D51" t="s">
        <v>30</v>
      </c>
    </row>
    <row r="52" spans="1:4" x14ac:dyDescent="0.25">
      <c r="A52">
        <v>2022</v>
      </c>
      <c r="B52">
        <v>2</v>
      </c>
      <c r="C52" t="s">
        <v>13</v>
      </c>
      <c r="D52" t="s">
        <v>31</v>
      </c>
    </row>
    <row r="53" spans="1:4" x14ac:dyDescent="0.25">
      <c r="A53">
        <v>2022</v>
      </c>
      <c r="B53">
        <v>2</v>
      </c>
      <c r="C53" t="s">
        <v>12</v>
      </c>
      <c r="D53" t="s">
        <v>29</v>
      </c>
    </row>
    <row r="54" spans="1:4" x14ac:dyDescent="0.25">
      <c r="A54">
        <v>2022</v>
      </c>
      <c r="B54">
        <v>2</v>
      </c>
      <c r="C54" t="s">
        <v>11</v>
      </c>
      <c r="D54" t="s">
        <v>6</v>
      </c>
    </row>
    <row r="55" spans="1:4" x14ac:dyDescent="0.25">
      <c r="A55">
        <v>2022</v>
      </c>
      <c r="B55">
        <v>2</v>
      </c>
      <c r="C55" t="s">
        <v>10</v>
      </c>
      <c r="D55" t="s">
        <v>5</v>
      </c>
    </row>
    <row r="56" spans="1:4" x14ac:dyDescent="0.25">
      <c r="A56">
        <v>2022</v>
      </c>
      <c r="B56">
        <v>2</v>
      </c>
      <c r="C56" t="s">
        <v>9</v>
      </c>
      <c r="D56" t="s">
        <v>2</v>
      </c>
    </row>
    <row r="57" spans="1:4" x14ac:dyDescent="0.25">
      <c r="A57">
        <v>2022</v>
      </c>
      <c r="B57">
        <v>2</v>
      </c>
      <c r="C57" t="s">
        <v>8</v>
      </c>
      <c r="D57" t="s">
        <v>27</v>
      </c>
    </row>
    <row r="58" spans="1:4" x14ac:dyDescent="0.25">
      <c r="A58">
        <v>2022</v>
      </c>
      <c r="B58">
        <v>2</v>
      </c>
      <c r="C58" t="s">
        <v>7</v>
      </c>
      <c r="D58" t="s">
        <v>24</v>
      </c>
    </row>
    <row r="59" spans="1:4" x14ac:dyDescent="0.25">
      <c r="A59">
        <v>2022</v>
      </c>
      <c r="B59">
        <v>2</v>
      </c>
      <c r="C59" t="s">
        <v>6</v>
      </c>
      <c r="D59" t="s">
        <v>11</v>
      </c>
    </row>
    <row r="60" spans="1:4" x14ac:dyDescent="0.25">
      <c r="A60">
        <v>2022</v>
      </c>
      <c r="B60">
        <v>2</v>
      </c>
      <c r="C60" t="s">
        <v>5</v>
      </c>
      <c r="D60" t="s">
        <v>10</v>
      </c>
    </row>
    <row r="61" spans="1:4" x14ac:dyDescent="0.25">
      <c r="A61">
        <v>2022</v>
      </c>
      <c r="B61">
        <v>2</v>
      </c>
      <c r="C61" t="s">
        <v>4</v>
      </c>
      <c r="D61" t="s">
        <v>3</v>
      </c>
    </row>
    <row r="62" spans="1:4" x14ac:dyDescent="0.25">
      <c r="A62">
        <v>2022</v>
      </c>
      <c r="B62">
        <v>2</v>
      </c>
      <c r="C62" t="s">
        <v>3</v>
      </c>
      <c r="D62" t="s">
        <v>4</v>
      </c>
    </row>
    <row r="63" spans="1:4" x14ac:dyDescent="0.25">
      <c r="A63">
        <v>2022</v>
      </c>
      <c r="B63">
        <v>2</v>
      </c>
      <c r="C63" t="s">
        <v>2</v>
      </c>
      <c r="D63" t="s">
        <v>9</v>
      </c>
    </row>
    <row r="64" spans="1:4" x14ac:dyDescent="0.25">
      <c r="A64">
        <v>2022</v>
      </c>
      <c r="B64">
        <v>2</v>
      </c>
      <c r="C64" t="s">
        <v>1</v>
      </c>
      <c r="D64" t="s">
        <v>28</v>
      </c>
    </row>
    <row r="65" spans="1:4" x14ac:dyDescent="0.25">
      <c r="A65">
        <v>2022</v>
      </c>
      <c r="B65">
        <v>2</v>
      </c>
      <c r="C65" t="s">
        <v>0</v>
      </c>
      <c r="D65" t="s">
        <v>21</v>
      </c>
    </row>
    <row r="66" spans="1:4" x14ac:dyDescent="0.25">
      <c r="A66">
        <v>2022</v>
      </c>
      <c r="B66">
        <v>3</v>
      </c>
      <c r="C66" t="s">
        <v>31</v>
      </c>
      <c r="D66" t="s">
        <v>14</v>
      </c>
    </row>
    <row r="67" spans="1:4" x14ac:dyDescent="0.25">
      <c r="A67">
        <v>2022</v>
      </c>
      <c r="B67">
        <v>3</v>
      </c>
      <c r="C67" t="s">
        <v>30</v>
      </c>
      <c r="D67" t="s">
        <v>4</v>
      </c>
    </row>
    <row r="68" spans="1:4" x14ac:dyDescent="0.25">
      <c r="A68">
        <v>2022</v>
      </c>
      <c r="B68">
        <v>3</v>
      </c>
      <c r="C68" t="s">
        <v>29</v>
      </c>
      <c r="D68" t="s">
        <v>10</v>
      </c>
    </row>
    <row r="69" spans="1:4" x14ac:dyDescent="0.25">
      <c r="A69">
        <v>2022</v>
      </c>
      <c r="B69">
        <v>3</v>
      </c>
      <c r="C69" t="s">
        <v>28</v>
      </c>
      <c r="D69" t="s">
        <v>12</v>
      </c>
    </row>
    <row r="70" spans="1:4" x14ac:dyDescent="0.25">
      <c r="A70">
        <v>2022</v>
      </c>
      <c r="B70">
        <v>3</v>
      </c>
      <c r="C70" t="s">
        <v>27</v>
      </c>
      <c r="D70" t="s">
        <v>9</v>
      </c>
    </row>
    <row r="71" spans="1:4" x14ac:dyDescent="0.25">
      <c r="A71">
        <v>2022</v>
      </c>
      <c r="B71">
        <v>3</v>
      </c>
      <c r="C71" t="s">
        <v>26</v>
      </c>
      <c r="D71" t="s">
        <v>19</v>
      </c>
    </row>
    <row r="72" spans="1:4" x14ac:dyDescent="0.25">
      <c r="A72">
        <v>2022</v>
      </c>
      <c r="B72">
        <v>3</v>
      </c>
      <c r="C72" t="s">
        <v>25</v>
      </c>
      <c r="D72" t="s">
        <v>7</v>
      </c>
    </row>
    <row r="73" spans="1:4" x14ac:dyDescent="0.25">
      <c r="A73">
        <v>2022</v>
      </c>
      <c r="B73">
        <v>3</v>
      </c>
      <c r="C73" t="s">
        <v>24</v>
      </c>
      <c r="D73" t="s">
        <v>5</v>
      </c>
    </row>
    <row r="74" spans="1:4" x14ac:dyDescent="0.25">
      <c r="A74">
        <v>2022</v>
      </c>
      <c r="B74">
        <v>3</v>
      </c>
      <c r="C74" t="s">
        <v>23</v>
      </c>
      <c r="D74" t="s">
        <v>8</v>
      </c>
    </row>
    <row r="75" spans="1:4" x14ac:dyDescent="0.25">
      <c r="A75">
        <v>2022</v>
      </c>
      <c r="B75">
        <v>3</v>
      </c>
      <c r="C75" t="s">
        <v>22</v>
      </c>
      <c r="D75" t="s">
        <v>3</v>
      </c>
    </row>
    <row r="76" spans="1:4" x14ac:dyDescent="0.25">
      <c r="A76">
        <v>2022</v>
      </c>
      <c r="B76">
        <v>3</v>
      </c>
      <c r="C76" t="s">
        <v>21</v>
      </c>
      <c r="D76" t="s">
        <v>11</v>
      </c>
    </row>
    <row r="77" spans="1:4" x14ac:dyDescent="0.25">
      <c r="A77">
        <v>2022</v>
      </c>
      <c r="B77">
        <v>3</v>
      </c>
      <c r="C77" t="s">
        <v>20</v>
      </c>
      <c r="D77" t="s">
        <v>2</v>
      </c>
    </row>
    <row r="78" spans="1:4" x14ac:dyDescent="0.25">
      <c r="A78">
        <v>2022</v>
      </c>
      <c r="B78">
        <v>3</v>
      </c>
      <c r="C78" t="s">
        <v>19</v>
      </c>
      <c r="D78" t="s">
        <v>26</v>
      </c>
    </row>
    <row r="79" spans="1:4" x14ac:dyDescent="0.25">
      <c r="A79">
        <v>2022</v>
      </c>
      <c r="B79">
        <v>3</v>
      </c>
      <c r="C79" t="s">
        <v>18</v>
      </c>
      <c r="D79" t="s">
        <v>16</v>
      </c>
    </row>
    <row r="80" spans="1:4" x14ac:dyDescent="0.25">
      <c r="A80">
        <v>2022</v>
      </c>
      <c r="B80">
        <v>3</v>
      </c>
      <c r="C80" t="s">
        <v>17</v>
      </c>
      <c r="D80" t="s">
        <v>15</v>
      </c>
    </row>
    <row r="81" spans="1:4" x14ac:dyDescent="0.25">
      <c r="A81">
        <v>2022</v>
      </c>
      <c r="B81">
        <v>3</v>
      </c>
      <c r="C81" t="s">
        <v>16</v>
      </c>
      <c r="D81" t="s">
        <v>18</v>
      </c>
    </row>
    <row r="82" spans="1:4" x14ac:dyDescent="0.25">
      <c r="A82">
        <v>2022</v>
      </c>
      <c r="B82">
        <v>3</v>
      </c>
      <c r="C82" t="s">
        <v>15</v>
      </c>
      <c r="D82" t="s">
        <v>17</v>
      </c>
    </row>
    <row r="83" spans="1:4" x14ac:dyDescent="0.25">
      <c r="A83">
        <v>2022</v>
      </c>
      <c r="B83">
        <v>3</v>
      </c>
      <c r="C83" t="s">
        <v>14</v>
      </c>
      <c r="D83" t="s">
        <v>31</v>
      </c>
    </row>
    <row r="84" spans="1:4" x14ac:dyDescent="0.25">
      <c r="A84">
        <v>2022</v>
      </c>
      <c r="B84">
        <v>3</v>
      </c>
      <c r="C84" t="s">
        <v>13</v>
      </c>
      <c r="D84" t="s">
        <v>1</v>
      </c>
    </row>
    <row r="85" spans="1:4" x14ac:dyDescent="0.25">
      <c r="A85">
        <v>2022</v>
      </c>
      <c r="B85">
        <v>3</v>
      </c>
      <c r="C85" t="s">
        <v>12</v>
      </c>
      <c r="D85" t="s">
        <v>28</v>
      </c>
    </row>
    <row r="86" spans="1:4" x14ac:dyDescent="0.25">
      <c r="A86">
        <v>2022</v>
      </c>
      <c r="B86">
        <v>3</v>
      </c>
      <c r="C86" t="s">
        <v>11</v>
      </c>
      <c r="D86" t="s">
        <v>21</v>
      </c>
    </row>
    <row r="87" spans="1:4" x14ac:dyDescent="0.25">
      <c r="A87">
        <v>2022</v>
      </c>
      <c r="B87">
        <v>3</v>
      </c>
      <c r="C87" t="s">
        <v>10</v>
      </c>
      <c r="D87" t="s">
        <v>29</v>
      </c>
    </row>
    <row r="88" spans="1:4" x14ac:dyDescent="0.25">
      <c r="A88">
        <v>2022</v>
      </c>
      <c r="B88">
        <v>3</v>
      </c>
      <c r="C88" t="s">
        <v>9</v>
      </c>
      <c r="D88" t="s">
        <v>27</v>
      </c>
    </row>
    <row r="89" spans="1:4" x14ac:dyDescent="0.25">
      <c r="A89">
        <v>2022</v>
      </c>
      <c r="B89">
        <v>3</v>
      </c>
      <c r="C89" t="s">
        <v>8</v>
      </c>
      <c r="D89" t="s">
        <v>23</v>
      </c>
    </row>
    <row r="90" spans="1:4" x14ac:dyDescent="0.25">
      <c r="A90">
        <v>2022</v>
      </c>
      <c r="B90">
        <v>3</v>
      </c>
      <c r="C90" t="s">
        <v>7</v>
      </c>
      <c r="D90" t="s">
        <v>25</v>
      </c>
    </row>
    <row r="91" spans="1:4" x14ac:dyDescent="0.25">
      <c r="A91">
        <v>2022</v>
      </c>
      <c r="B91">
        <v>3</v>
      </c>
      <c r="C91" t="s">
        <v>6</v>
      </c>
      <c r="D91" t="s">
        <v>0</v>
      </c>
    </row>
    <row r="92" spans="1:4" x14ac:dyDescent="0.25">
      <c r="A92">
        <v>2022</v>
      </c>
      <c r="B92">
        <v>3</v>
      </c>
      <c r="C92" t="s">
        <v>5</v>
      </c>
      <c r="D92" t="s">
        <v>24</v>
      </c>
    </row>
    <row r="93" spans="1:4" x14ac:dyDescent="0.25">
      <c r="A93">
        <v>2022</v>
      </c>
      <c r="B93">
        <v>3</v>
      </c>
      <c r="C93" t="s">
        <v>4</v>
      </c>
      <c r="D93" t="s">
        <v>30</v>
      </c>
    </row>
    <row r="94" spans="1:4" x14ac:dyDescent="0.25">
      <c r="A94">
        <v>2022</v>
      </c>
      <c r="B94">
        <v>3</v>
      </c>
      <c r="C94" t="s">
        <v>3</v>
      </c>
      <c r="D94" t="s">
        <v>22</v>
      </c>
    </row>
    <row r="95" spans="1:4" x14ac:dyDescent="0.25">
      <c r="A95">
        <v>2022</v>
      </c>
      <c r="B95">
        <v>3</v>
      </c>
      <c r="C95" t="s">
        <v>2</v>
      </c>
      <c r="D95" t="s">
        <v>20</v>
      </c>
    </row>
    <row r="96" spans="1:4" x14ac:dyDescent="0.25">
      <c r="A96">
        <v>2022</v>
      </c>
      <c r="B96">
        <v>3</v>
      </c>
      <c r="C96" t="s">
        <v>1</v>
      </c>
      <c r="D96" t="s">
        <v>13</v>
      </c>
    </row>
    <row r="97" spans="1:4" x14ac:dyDescent="0.25">
      <c r="A97">
        <v>2022</v>
      </c>
      <c r="B97">
        <v>3</v>
      </c>
      <c r="C97" t="s">
        <v>0</v>
      </c>
      <c r="D97" t="s">
        <v>6</v>
      </c>
    </row>
    <row r="98" spans="1:4" x14ac:dyDescent="0.25">
      <c r="A98">
        <v>2022</v>
      </c>
      <c r="B98">
        <v>4</v>
      </c>
      <c r="C98" t="s">
        <v>31</v>
      </c>
      <c r="D98" t="s">
        <v>27</v>
      </c>
    </row>
    <row r="99" spans="1:4" x14ac:dyDescent="0.25">
      <c r="A99">
        <v>2022</v>
      </c>
      <c r="B99">
        <v>4</v>
      </c>
      <c r="C99" t="s">
        <v>30</v>
      </c>
      <c r="D99" t="s">
        <v>24</v>
      </c>
    </row>
    <row r="100" spans="1:4" x14ac:dyDescent="0.25">
      <c r="A100">
        <v>2022</v>
      </c>
      <c r="B100">
        <v>4</v>
      </c>
      <c r="C100" t="s">
        <v>29</v>
      </c>
      <c r="D100" t="s">
        <v>28</v>
      </c>
    </row>
    <row r="101" spans="1:4" x14ac:dyDescent="0.25">
      <c r="A101">
        <v>2022</v>
      </c>
      <c r="B101">
        <v>4</v>
      </c>
      <c r="C101" t="s">
        <v>28</v>
      </c>
      <c r="D101" t="s">
        <v>29</v>
      </c>
    </row>
    <row r="102" spans="1:4" x14ac:dyDescent="0.25">
      <c r="A102">
        <v>2022</v>
      </c>
      <c r="B102">
        <v>4</v>
      </c>
      <c r="C102" t="s">
        <v>27</v>
      </c>
      <c r="D102" t="s">
        <v>31</v>
      </c>
    </row>
    <row r="103" spans="1:4" x14ac:dyDescent="0.25">
      <c r="A103">
        <v>2022</v>
      </c>
      <c r="B103">
        <v>4</v>
      </c>
      <c r="C103" t="s">
        <v>26</v>
      </c>
      <c r="D103" t="s">
        <v>8</v>
      </c>
    </row>
    <row r="104" spans="1:4" x14ac:dyDescent="0.25">
      <c r="A104">
        <v>2022</v>
      </c>
      <c r="B104">
        <v>4</v>
      </c>
      <c r="C104" t="s">
        <v>25</v>
      </c>
      <c r="D104" t="s">
        <v>12</v>
      </c>
    </row>
    <row r="105" spans="1:4" x14ac:dyDescent="0.25">
      <c r="A105">
        <v>2022</v>
      </c>
      <c r="B105">
        <v>4</v>
      </c>
      <c r="C105" t="s">
        <v>24</v>
      </c>
      <c r="D105" t="s">
        <v>30</v>
      </c>
    </row>
    <row r="106" spans="1:4" x14ac:dyDescent="0.25">
      <c r="A106">
        <v>2022</v>
      </c>
      <c r="B106">
        <v>4</v>
      </c>
      <c r="C106" t="s">
        <v>23</v>
      </c>
      <c r="D106" t="s">
        <v>0</v>
      </c>
    </row>
    <row r="107" spans="1:4" x14ac:dyDescent="0.25">
      <c r="A107">
        <v>2022</v>
      </c>
      <c r="B107">
        <v>4</v>
      </c>
      <c r="C107" t="s">
        <v>22</v>
      </c>
      <c r="D107" t="s">
        <v>13</v>
      </c>
    </row>
    <row r="108" spans="1:4" x14ac:dyDescent="0.25">
      <c r="A108">
        <v>2022</v>
      </c>
      <c r="B108">
        <v>4</v>
      </c>
      <c r="C108" t="s">
        <v>21</v>
      </c>
      <c r="D108" t="s">
        <v>4</v>
      </c>
    </row>
    <row r="109" spans="1:4" x14ac:dyDescent="0.25">
      <c r="A109">
        <v>2022</v>
      </c>
      <c r="B109">
        <v>4</v>
      </c>
      <c r="C109" t="s">
        <v>20</v>
      </c>
      <c r="D109" t="s">
        <v>10</v>
      </c>
    </row>
    <row r="110" spans="1:4" x14ac:dyDescent="0.25">
      <c r="A110">
        <v>2022</v>
      </c>
      <c r="B110">
        <v>4</v>
      </c>
      <c r="C110" t="s">
        <v>19</v>
      </c>
      <c r="D110" t="s">
        <v>15</v>
      </c>
    </row>
    <row r="111" spans="1:4" x14ac:dyDescent="0.25">
      <c r="A111">
        <v>2022</v>
      </c>
      <c r="B111">
        <v>4</v>
      </c>
      <c r="C111" t="s">
        <v>18</v>
      </c>
      <c r="D111" t="s">
        <v>1</v>
      </c>
    </row>
    <row r="112" spans="1:4" x14ac:dyDescent="0.25">
      <c r="A112">
        <v>2022</v>
      </c>
      <c r="B112">
        <v>4</v>
      </c>
      <c r="C112" t="s">
        <v>17</v>
      </c>
      <c r="D112" t="s">
        <v>6</v>
      </c>
    </row>
    <row r="113" spans="1:4" x14ac:dyDescent="0.25">
      <c r="A113">
        <v>2022</v>
      </c>
      <c r="B113">
        <v>4</v>
      </c>
      <c r="C113" t="s">
        <v>16</v>
      </c>
      <c r="D113" t="s">
        <v>2</v>
      </c>
    </row>
    <row r="114" spans="1:4" x14ac:dyDescent="0.25">
      <c r="A114">
        <v>2022</v>
      </c>
      <c r="B114">
        <v>4</v>
      </c>
      <c r="C114" t="s">
        <v>15</v>
      </c>
      <c r="D114" t="s">
        <v>19</v>
      </c>
    </row>
    <row r="115" spans="1:4" x14ac:dyDescent="0.25">
      <c r="A115">
        <v>2022</v>
      </c>
      <c r="B115">
        <v>4</v>
      </c>
      <c r="C115" t="s">
        <v>14</v>
      </c>
      <c r="D115" t="s">
        <v>3</v>
      </c>
    </row>
    <row r="116" spans="1:4" x14ac:dyDescent="0.25">
      <c r="A116">
        <v>2022</v>
      </c>
      <c r="B116">
        <v>4</v>
      </c>
      <c r="C116" t="s">
        <v>13</v>
      </c>
      <c r="D116" t="s">
        <v>22</v>
      </c>
    </row>
    <row r="117" spans="1:4" x14ac:dyDescent="0.25">
      <c r="A117">
        <v>2022</v>
      </c>
      <c r="B117">
        <v>4</v>
      </c>
      <c r="C117" t="s">
        <v>12</v>
      </c>
      <c r="D117" t="s">
        <v>25</v>
      </c>
    </row>
    <row r="118" spans="1:4" x14ac:dyDescent="0.25">
      <c r="A118">
        <v>2022</v>
      </c>
      <c r="B118">
        <v>4</v>
      </c>
      <c r="C118" t="s">
        <v>11</v>
      </c>
      <c r="D118" t="s">
        <v>9</v>
      </c>
    </row>
    <row r="119" spans="1:4" x14ac:dyDescent="0.25">
      <c r="A119">
        <v>2022</v>
      </c>
      <c r="B119">
        <v>4</v>
      </c>
      <c r="C119" t="s">
        <v>10</v>
      </c>
      <c r="D119" t="s">
        <v>20</v>
      </c>
    </row>
    <row r="120" spans="1:4" x14ac:dyDescent="0.25">
      <c r="A120">
        <v>2022</v>
      </c>
      <c r="B120">
        <v>4</v>
      </c>
      <c r="C120" t="s">
        <v>9</v>
      </c>
      <c r="D120" t="s">
        <v>11</v>
      </c>
    </row>
    <row r="121" spans="1:4" x14ac:dyDescent="0.25">
      <c r="A121">
        <v>2022</v>
      </c>
      <c r="B121">
        <v>4</v>
      </c>
      <c r="C121" t="s">
        <v>8</v>
      </c>
      <c r="D121" t="s">
        <v>26</v>
      </c>
    </row>
    <row r="122" spans="1:4" x14ac:dyDescent="0.25">
      <c r="A122">
        <v>2022</v>
      </c>
      <c r="B122">
        <v>4</v>
      </c>
      <c r="C122" t="s">
        <v>7</v>
      </c>
      <c r="D122" t="s">
        <v>5</v>
      </c>
    </row>
    <row r="123" spans="1:4" x14ac:dyDescent="0.25">
      <c r="A123">
        <v>2022</v>
      </c>
      <c r="B123">
        <v>4</v>
      </c>
      <c r="C123" t="s">
        <v>6</v>
      </c>
      <c r="D123" t="s">
        <v>17</v>
      </c>
    </row>
    <row r="124" spans="1:4" x14ac:dyDescent="0.25">
      <c r="A124">
        <v>2022</v>
      </c>
      <c r="B124">
        <v>4</v>
      </c>
      <c r="C124" t="s">
        <v>5</v>
      </c>
      <c r="D124" t="s">
        <v>7</v>
      </c>
    </row>
    <row r="125" spans="1:4" x14ac:dyDescent="0.25">
      <c r="A125">
        <v>2022</v>
      </c>
      <c r="B125">
        <v>4</v>
      </c>
      <c r="C125" t="s">
        <v>4</v>
      </c>
      <c r="D125" t="s">
        <v>21</v>
      </c>
    </row>
    <row r="126" spans="1:4" x14ac:dyDescent="0.25">
      <c r="A126">
        <v>2022</v>
      </c>
      <c r="B126">
        <v>4</v>
      </c>
      <c r="C126" t="s">
        <v>3</v>
      </c>
      <c r="D126" t="s">
        <v>14</v>
      </c>
    </row>
    <row r="127" spans="1:4" x14ac:dyDescent="0.25">
      <c r="A127">
        <v>2022</v>
      </c>
      <c r="B127">
        <v>4</v>
      </c>
      <c r="C127" t="s">
        <v>2</v>
      </c>
      <c r="D127" t="s">
        <v>16</v>
      </c>
    </row>
    <row r="128" spans="1:4" x14ac:dyDescent="0.25">
      <c r="A128">
        <v>2022</v>
      </c>
      <c r="B128">
        <v>4</v>
      </c>
      <c r="C128" t="s">
        <v>1</v>
      </c>
      <c r="D128" t="s">
        <v>18</v>
      </c>
    </row>
    <row r="129" spans="1:4" x14ac:dyDescent="0.25">
      <c r="A129">
        <v>2022</v>
      </c>
      <c r="B129">
        <v>4</v>
      </c>
      <c r="C129" t="s">
        <v>0</v>
      </c>
      <c r="D129" t="s">
        <v>23</v>
      </c>
    </row>
    <row r="130" spans="1:4" x14ac:dyDescent="0.25">
      <c r="A130">
        <v>2022</v>
      </c>
      <c r="B130">
        <v>5</v>
      </c>
      <c r="C130" t="s">
        <v>31</v>
      </c>
      <c r="D130" t="s">
        <v>6</v>
      </c>
    </row>
    <row r="131" spans="1:4" x14ac:dyDescent="0.25">
      <c r="A131">
        <v>2022</v>
      </c>
      <c r="B131">
        <v>5</v>
      </c>
      <c r="C131" t="s">
        <v>30</v>
      </c>
      <c r="D131" t="s">
        <v>2</v>
      </c>
    </row>
    <row r="132" spans="1:4" x14ac:dyDescent="0.25">
      <c r="A132">
        <v>2022</v>
      </c>
      <c r="B132">
        <v>5</v>
      </c>
      <c r="C132" t="s">
        <v>29</v>
      </c>
      <c r="D132" t="s">
        <v>25</v>
      </c>
    </row>
    <row r="133" spans="1:4" x14ac:dyDescent="0.25">
      <c r="A133">
        <v>2022</v>
      </c>
      <c r="B133">
        <v>5</v>
      </c>
      <c r="C133" t="s">
        <v>28</v>
      </c>
      <c r="D133" t="s">
        <v>5</v>
      </c>
    </row>
    <row r="134" spans="1:4" x14ac:dyDescent="0.25">
      <c r="A134">
        <v>2022</v>
      </c>
      <c r="B134">
        <v>5</v>
      </c>
      <c r="C134" t="s">
        <v>27</v>
      </c>
      <c r="D134" t="s">
        <v>3</v>
      </c>
    </row>
    <row r="135" spans="1:4" x14ac:dyDescent="0.25">
      <c r="A135">
        <v>2022</v>
      </c>
      <c r="B135">
        <v>5</v>
      </c>
      <c r="C135" t="s">
        <v>26</v>
      </c>
      <c r="D135" t="s">
        <v>11</v>
      </c>
    </row>
    <row r="136" spans="1:4" x14ac:dyDescent="0.25">
      <c r="A136">
        <v>2022</v>
      </c>
      <c r="B136">
        <v>5</v>
      </c>
      <c r="C136" t="s">
        <v>25</v>
      </c>
      <c r="D136" t="s">
        <v>29</v>
      </c>
    </row>
    <row r="137" spans="1:4" x14ac:dyDescent="0.25">
      <c r="A137">
        <v>2022</v>
      </c>
      <c r="B137">
        <v>5</v>
      </c>
      <c r="C137" t="s">
        <v>24</v>
      </c>
      <c r="D137" t="s">
        <v>15</v>
      </c>
    </row>
    <row r="138" spans="1:4" x14ac:dyDescent="0.25">
      <c r="A138">
        <v>2022</v>
      </c>
      <c r="B138">
        <v>5</v>
      </c>
      <c r="C138" t="s">
        <v>23</v>
      </c>
      <c r="D138" t="s">
        <v>14</v>
      </c>
    </row>
    <row r="139" spans="1:4" x14ac:dyDescent="0.25">
      <c r="A139">
        <v>2022</v>
      </c>
      <c r="B139">
        <v>5</v>
      </c>
      <c r="C139" t="s">
        <v>22</v>
      </c>
      <c r="D139" t="s">
        <v>18</v>
      </c>
    </row>
    <row r="140" spans="1:4" x14ac:dyDescent="0.25">
      <c r="A140">
        <v>2022</v>
      </c>
      <c r="B140">
        <v>5</v>
      </c>
      <c r="C140" t="s">
        <v>21</v>
      </c>
      <c r="D140" t="s">
        <v>10</v>
      </c>
    </row>
    <row r="141" spans="1:4" x14ac:dyDescent="0.25">
      <c r="A141">
        <v>2022</v>
      </c>
      <c r="B141">
        <v>5</v>
      </c>
      <c r="C141" t="s">
        <v>20</v>
      </c>
      <c r="D141" t="s">
        <v>8</v>
      </c>
    </row>
    <row r="142" spans="1:4" x14ac:dyDescent="0.25">
      <c r="A142">
        <v>2022</v>
      </c>
      <c r="B142">
        <v>5</v>
      </c>
      <c r="C142" t="s">
        <v>19</v>
      </c>
      <c r="D142" t="s">
        <v>17</v>
      </c>
    </row>
    <row r="143" spans="1:4" x14ac:dyDescent="0.25">
      <c r="A143">
        <v>2022</v>
      </c>
      <c r="B143">
        <v>5</v>
      </c>
      <c r="C143" t="s">
        <v>18</v>
      </c>
      <c r="D143" t="s">
        <v>22</v>
      </c>
    </row>
    <row r="144" spans="1:4" x14ac:dyDescent="0.25">
      <c r="A144">
        <v>2022</v>
      </c>
      <c r="B144">
        <v>5</v>
      </c>
      <c r="C144" t="s">
        <v>17</v>
      </c>
      <c r="D144" t="s">
        <v>19</v>
      </c>
    </row>
    <row r="145" spans="1:4" x14ac:dyDescent="0.25">
      <c r="A145">
        <v>2022</v>
      </c>
      <c r="B145">
        <v>5</v>
      </c>
      <c r="C145" t="s">
        <v>16</v>
      </c>
      <c r="D145" t="s">
        <v>13</v>
      </c>
    </row>
    <row r="146" spans="1:4" x14ac:dyDescent="0.25">
      <c r="A146">
        <v>2022</v>
      </c>
      <c r="B146">
        <v>5</v>
      </c>
      <c r="C146" t="s">
        <v>15</v>
      </c>
      <c r="D146" t="s">
        <v>24</v>
      </c>
    </row>
    <row r="147" spans="1:4" x14ac:dyDescent="0.25">
      <c r="A147">
        <v>2022</v>
      </c>
      <c r="B147">
        <v>5</v>
      </c>
      <c r="C147" t="s">
        <v>14</v>
      </c>
      <c r="D147" t="s">
        <v>23</v>
      </c>
    </row>
    <row r="148" spans="1:4" x14ac:dyDescent="0.25">
      <c r="A148">
        <v>2022</v>
      </c>
      <c r="B148">
        <v>5</v>
      </c>
      <c r="C148" t="s">
        <v>13</v>
      </c>
      <c r="D148" t="s">
        <v>16</v>
      </c>
    </row>
    <row r="149" spans="1:4" x14ac:dyDescent="0.25">
      <c r="A149">
        <v>2022</v>
      </c>
      <c r="B149">
        <v>5</v>
      </c>
      <c r="C149" t="s">
        <v>12</v>
      </c>
      <c r="D149" t="s">
        <v>7</v>
      </c>
    </row>
    <row r="150" spans="1:4" x14ac:dyDescent="0.25">
      <c r="A150">
        <v>2022</v>
      </c>
      <c r="B150">
        <v>5</v>
      </c>
      <c r="C150" t="s">
        <v>11</v>
      </c>
      <c r="D150" t="s">
        <v>26</v>
      </c>
    </row>
    <row r="151" spans="1:4" x14ac:dyDescent="0.25">
      <c r="A151">
        <v>2022</v>
      </c>
      <c r="B151">
        <v>5</v>
      </c>
      <c r="C151" t="s">
        <v>10</v>
      </c>
      <c r="D151" t="s">
        <v>21</v>
      </c>
    </row>
    <row r="152" spans="1:4" x14ac:dyDescent="0.25">
      <c r="A152">
        <v>2022</v>
      </c>
      <c r="B152">
        <v>5</v>
      </c>
      <c r="C152" t="s">
        <v>9</v>
      </c>
      <c r="D152" t="s">
        <v>4</v>
      </c>
    </row>
    <row r="153" spans="1:4" x14ac:dyDescent="0.25">
      <c r="A153">
        <v>2022</v>
      </c>
      <c r="B153">
        <v>5</v>
      </c>
      <c r="C153" t="s">
        <v>8</v>
      </c>
      <c r="D153" t="s">
        <v>20</v>
      </c>
    </row>
    <row r="154" spans="1:4" x14ac:dyDescent="0.25">
      <c r="A154">
        <v>2022</v>
      </c>
      <c r="B154">
        <v>5</v>
      </c>
      <c r="C154" t="s">
        <v>7</v>
      </c>
      <c r="D154" t="s">
        <v>12</v>
      </c>
    </row>
    <row r="155" spans="1:4" x14ac:dyDescent="0.25">
      <c r="A155">
        <v>2022</v>
      </c>
      <c r="B155">
        <v>5</v>
      </c>
      <c r="C155" t="s">
        <v>6</v>
      </c>
      <c r="D155" t="s">
        <v>31</v>
      </c>
    </row>
    <row r="156" spans="1:4" x14ac:dyDescent="0.25">
      <c r="A156">
        <v>2022</v>
      </c>
      <c r="B156">
        <v>5</v>
      </c>
      <c r="C156" t="s">
        <v>5</v>
      </c>
      <c r="D156" t="s">
        <v>28</v>
      </c>
    </row>
    <row r="157" spans="1:4" x14ac:dyDescent="0.25">
      <c r="A157">
        <v>2022</v>
      </c>
      <c r="B157">
        <v>5</v>
      </c>
      <c r="C157" t="s">
        <v>4</v>
      </c>
      <c r="D157" t="s">
        <v>9</v>
      </c>
    </row>
    <row r="158" spans="1:4" x14ac:dyDescent="0.25">
      <c r="A158">
        <v>2022</v>
      </c>
      <c r="B158">
        <v>5</v>
      </c>
      <c r="C158" t="s">
        <v>3</v>
      </c>
      <c r="D158" t="s">
        <v>27</v>
      </c>
    </row>
    <row r="159" spans="1:4" x14ac:dyDescent="0.25">
      <c r="A159">
        <v>2022</v>
      </c>
      <c r="B159">
        <v>5</v>
      </c>
      <c r="C159" t="s">
        <v>2</v>
      </c>
      <c r="D159" t="s">
        <v>30</v>
      </c>
    </row>
    <row r="160" spans="1:4" x14ac:dyDescent="0.25">
      <c r="A160">
        <v>2022</v>
      </c>
      <c r="B160">
        <v>5</v>
      </c>
      <c r="C160" t="s">
        <v>1</v>
      </c>
      <c r="D160" t="s">
        <v>0</v>
      </c>
    </row>
    <row r="161" spans="1:4" x14ac:dyDescent="0.25">
      <c r="A161">
        <v>2022</v>
      </c>
      <c r="B161">
        <v>5</v>
      </c>
      <c r="C161" t="s">
        <v>0</v>
      </c>
      <c r="D161" t="s">
        <v>1</v>
      </c>
    </row>
    <row r="162" spans="1:4" x14ac:dyDescent="0.25">
      <c r="A162">
        <v>2022</v>
      </c>
      <c r="B162">
        <v>6</v>
      </c>
      <c r="C162" t="s">
        <v>31</v>
      </c>
      <c r="D162" t="s">
        <v>4</v>
      </c>
    </row>
    <row r="163" spans="1:4" x14ac:dyDescent="0.25">
      <c r="A163">
        <v>2022</v>
      </c>
      <c r="B163">
        <v>6</v>
      </c>
      <c r="C163" t="s">
        <v>30</v>
      </c>
      <c r="D163" t="s">
        <v>3</v>
      </c>
    </row>
    <row r="164" spans="1:4" x14ac:dyDescent="0.25">
      <c r="A164">
        <v>2022</v>
      </c>
      <c r="B164">
        <v>6</v>
      </c>
      <c r="C164" t="s">
        <v>29</v>
      </c>
      <c r="D164" t="s">
        <v>8</v>
      </c>
    </row>
    <row r="165" spans="1:4" x14ac:dyDescent="0.25">
      <c r="A165">
        <v>2022</v>
      </c>
      <c r="B165">
        <v>6</v>
      </c>
      <c r="C165" t="s">
        <v>28</v>
      </c>
      <c r="D165" t="s">
        <v>16</v>
      </c>
    </row>
    <row r="166" spans="1:4" x14ac:dyDescent="0.25">
      <c r="A166">
        <v>2022</v>
      </c>
      <c r="B166">
        <v>6</v>
      </c>
      <c r="C166" t="s">
        <v>27</v>
      </c>
      <c r="D166" t="s">
        <v>14</v>
      </c>
    </row>
    <row r="167" spans="1:4" x14ac:dyDescent="0.25">
      <c r="A167">
        <v>2022</v>
      </c>
      <c r="B167">
        <v>6</v>
      </c>
      <c r="C167" t="s">
        <v>26</v>
      </c>
      <c r="D167" t="s">
        <v>0</v>
      </c>
    </row>
    <row r="168" spans="1:4" x14ac:dyDescent="0.25">
      <c r="A168">
        <v>2022</v>
      </c>
      <c r="B168">
        <v>6</v>
      </c>
      <c r="C168" t="s">
        <v>25</v>
      </c>
      <c r="D168" t="s">
        <v>9</v>
      </c>
    </row>
    <row r="169" spans="1:4" x14ac:dyDescent="0.25">
      <c r="A169">
        <v>2022</v>
      </c>
      <c r="B169">
        <v>6</v>
      </c>
      <c r="C169" t="s">
        <v>24</v>
      </c>
      <c r="D169" t="s">
        <v>10</v>
      </c>
    </row>
    <row r="170" spans="1:4" x14ac:dyDescent="0.25">
      <c r="A170">
        <v>2022</v>
      </c>
      <c r="B170">
        <v>6</v>
      </c>
      <c r="C170" t="s">
        <v>23</v>
      </c>
      <c r="D170" t="s">
        <v>6</v>
      </c>
    </row>
    <row r="171" spans="1:4" x14ac:dyDescent="0.25">
      <c r="A171">
        <v>2022</v>
      </c>
      <c r="B171">
        <v>6</v>
      </c>
      <c r="C171" t="s">
        <v>22</v>
      </c>
      <c r="D171" t="s">
        <v>15</v>
      </c>
    </row>
    <row r="172" spans="1:4" x14ac:dyDescent="0.25">
      <c r="A172">
        <v>2022</v>
      </c>
      <c r="B172">
        <v>6</v>
      </c>
      <c r="C172" t="s">
        <v>20</v>
      </c>
      <c r="D172" t="s">
        <v>7</v>
      </c>
    </row>
    <row r="173" spans="1:4" x14ac:dyDescent="0.25">
      <c r="A173">
        <v>2022</v>
      </c>
      <c r="B173">
        <v>6</v>
      </c>
      <c r="C173" t="s">
        <v>18</v>
      </c>
      <c r="D173" t="s">
        <v>17</v>
      </c>
    </row>
    <row r="174" spans="1:4" x14ac:dyDescent="0.25">
      <c r="A174">
        <v>2022</v>
      </c>
      <c r="B174">
        <v>6</v>
      </c>
      <c r="C174" t="s">
        <v>17</v>
      </c>
      <c r="D174" t="s">
        <v>18</v>
      </c>
    </row>
    <row r="175" spans="1:4" x14ac:dyDescent="0.25">
      <c r="A175">
        <v>2022</v>
      </c>
      <c r="B175">
        <v>6</v>
      </c>
      <c r="C175" t="s">
        <v>16</v>
      </c>
      <c r="D175" t="s">
        <v>28</v>
      </c>
    </row>
    <row r="176" spans="1:4" x14ac:dyDescent="0.25">
      <c r="A176">
        <v>2022</v>
      </c>
      <c r="B176">
        <v>6</v>
      </c>
      <c r="C176" t="s">
        <v>15</v>
      </c>
      <c r="D176" t="s">
        <v>22</v>
      </c>
    </row>
    <row r="177" spans="1:4" x14ac:dyDescent="0.25">
      <c r="A177">
        <v>2022</v>
      </c>
      <c r="B177">
        <v>6</v>
      </c>
      <c r="C177" t="s">
        <v>14</v>
      </c>
      <c r="D177" t="s">
        <v>27</v>
      </c>
    </row>
    <row r="178" spans="1:4" x14ac:dyDescent="0.25">
      <c r="A178">
        <v>2022</v>
      </c>
      <c r="B178">
        <v>6</v>
      </c>
      <c r="C178" t="s">
        <v>12</v>
      </c>
      <c r="D178" t="s">
        <v>11</v>
      </c>
    </row>
    <row r="179" spans="1:4" x14ac:dyDescent="0.25">
      <c r="A179">
        <v>2022</v>
      </c>
      <c r="B179">
        <v>6</v>
      </c>
      <c r="C179" t="s">
        <v>11</v>
      </c>
      <c r="D179" t="s">
        <v>12</v>
      </c>
    </row>
    <row r="180" spans="1:4" x14ac:dyDescent="0.25">
      <c r="A180">
        <v>2022</v>
      </c>
      <c r="B180">
        <v>6</v>
      </c>
      <c r="C180" t="s">
        <v>10</v>
      </c>
      <c r="D180" t="s">
        <v>24</v>
      </c>
    </row>
    <row r="181" spans="1:4" x14ac:dyDescent="0.25">
      <c r="A181">
        <v>2022</v>
      </c>
      <c r="B181">
        <v>6</v>
      </c>
      <c r="C181" t="s">
        <v>9</v>
      </c>
      <c r="D181" t="s">
        <v>25</v>
      </c>
    </row>
    <row r="182" spans="1:4" x14ac:dyDescent="0.25">
      <c r="A182">
        <v>2022</v>
      </c>
      <c r="B182">
        <v>6</v>
      </c>
      <c r="C182" t="s">
        <v>8</v>
      </c>
      <c r="D182" t="s">
        <v>29</v>
      </c>
    </row>
    <row r="183" spans="1:4" x14ac:dyDescent="0.25">
      <c r="A183">
        <v>2022</v>
      </c>
      <c r="B183">
        <v>6</v>
      </c>
      <c r="C183" t="s">
        <v>7</v>
      </c>
      <c r="D183" t="s">
        <v>20</v>
      </c>
    </row>
    <row r="184" spans="1:4" x14ac:dyDescent="0.25">
      <c r="A184">
        <v>2022</v>
      </c>
      <c r="B184">
        <v>6</v>
      </c>
      <c r="C184" t="s">
        <v>6</v>
      </c>
      <c r="D184" t="s">
        <v>23</v>
      </c>
    </row>
    <row r="185" spans="1:4" x14ac:dyDescent="0.25">
      <c r="A185">
        <v>2022</v>
      </c>
      <c r="B185">
        <v>6</v>
      </c>
      <c r="C185" t="s">
        <v>5</v>
      </c>
      <c r="D185" t="s">
        <v>2</v>
      </c>
    </row>
    <row r="186" spans="1:4" x14ac:dyDescent="0.25">
      <c r="A186">
        <v>2022</v>
      </c>
      <c r="B186">
        <v>6</v>
      </c>
      <c r="C186" t="s">
        <v>4</v>
      </c>
      <c r="D186" t="s">
        <v>31</v>
      </c>
    </row>
    <row r="187" spans="1:4" x14ac:dyDescent="0.25">
      <c r="A187">
        <v>2022</v>
      </c>
      <c r="B187">
        <v>6</v>
      </c>
      <c r="C187" t="s">
        <v>3</v>
      </c>
      <c r="D187" t="s">
        <v>30</v>
      </c>
    </row>
    <row r="188" spans="1:4" x14ac:dyDescent="0.25">
      <c r="A188">
        <v>2022</v>
      </c>
      <c r="B188">
        <v>6</v>
      </c>
      <c r="C188" t="s">
        <v>2</v>
      </c>
      <c r="D188" t="s">
        <v>5</v>
      </c>
    </row>
    <row r="189" spans="1:4" x14ac:dyDescent="0.25">
      <c r="A189">
        <v>2022</v>
      </c>
      <c r="B189">
        <v>6</v>
      </c>
      <c r="C189" t="s">
        <v>0</v>
      </c>
      <c r="D189" t="s">
        <v>26</v>
      </c>
    </row>
    <row r="190" spans="1:4" x14ac:dyDescent="0.25">
      <c r="A190">
        <v>2022</v>
      </c>
      <c r="B190">
        <v>7</v>
      </c>
      <c r="C190" t="s">
        <v>31</v>
      </c>
      <c r="D190" t="s">
        <v>9</v>
      </c>
    </row>
    <row r="191" spans="1:4" x14ac:dyDescent="0.25">
      <c r="A191">
        <v>2022</v>
      </c>
      <c r="B191">
        <v>7</v>
      </c>
      <c r="C191" t="s">
        <v>30</v>
      </c>
      <c r="D191" t="s">
        <v>25</v>
      </c>
    </row>
    <row r="192" spans="1:4" x14ac:dyDescent="0.25">
      <c r="A192">
        <v>2022</v>
      </c>
      <c r="B192">
        <v>7</v>
      </c>
      <c r="C192" t="s">
        <v>29</v>
      </c>
      <c r="D192" t="s">
        <v>24</v>
      </c>
    </row>
    <row r="193" spans="1:4" x14ac:dyDescent="0.25">
      <c r="A193">
        <v>2022</v>
      </c>
      <c r="B193">
        <v>7</v>
      </c>
      <c r="C193" t="s">
        <v>27</v>
      </c>
      <c r="D193" t="s">
        <v>2</v>
      </c>
    </row>
    <row r="194" spans="1:4" x14ac:dyDescent="0.25">
      <c r="A194">
        <v>2022</v>
      </c>
      <c r="B194">
        <v>7</v>
      </c>
      <c r="C194" t="s">
        <v>26</v>
      </c>
      <c r="D194" t="s">
        <v>10</v>
      </c>
    </row>
    <row r="195" spans="1:4" x14ac:dyDescent="0.25">
      <c r="A195">
        <v>2022</v>
      </c>
      <c r="B195">
        <v>7</v>
      </c>
      <c r="C195" t="s">
        <v>25</v>
      </c>
      <c r="D195" t="s">
        <v>30</v>
      </c>
    </row>
    <row r="196" spans="1:4" x14ac:dyDescent="0.25">
      <c r="A196">
        <v>2022</v>
      </c>
      <c r="B196">
        <v>7</v>
      </c>
      <c r="C196" t="s">
        <v>24</v>
      </c>
      <c r="D196" t="s">
        <v>29</v>
      </c>
    </row>
    <row r="197" spans="1:4" x14ac:dyDescent="0.25">
      <c r="A197">
        <v>2022</v>
      </c>
      <c r="B197">
        <v>7</v>
      </c>
      <c r="C197" t="s">
        <v>23</v>
      </c>
      <c r="D197" t="s">
        <v>21</v>
      </c>
    </row>
    <row r="198" spans="1:4" x14ac:dyDescent="0.25">
      <c r="A198">
        <v>2022</v>
      </c>
      <c r="B198">
        <v>7</v>
      </c>
      <c r="C198" t="s">
        <v>22</v>
      </c>
      <c r="D198" t="s">
        <v>7</v>
      </c>
    </row>
    <row r="199" spans="1:4" x14ac:dyDescent="0.25">
      <c r="A199">
        <v>2022</v>
      </c>
      <c r="B199">
        <v>7</v>
      </c>
      <c r="C199" t="s">
        <v>21</v>
      </c>
      <c r="D199" t="s">
        <v>23</v>
      </c>
    </row>
    <row r="200" spans="1:4" x14ac:dyDescent="0.25">
      <c r="A200">
        <v>2022</v>
      </c>
      <c r="B200">
        <v>7</v>
      </c>
      <c r="C200" t="s">
        <v>20</v>
      </c>
      <c r="D200" t="s">
        <v>0</v>
      </c>
    </row>
    <row r="201" spans="1:4" x14ac:dyDescent="0.25">
      <c r="A201">
        <v>2022</v>
      </c>
      <c r="B201">
        <v>7</v>
      </c>
      <c r="C201" t="s">
        <v>19</v>
      </c>
      <c r="D201" t="s">
        <v>13</v>
      </c>
    </row>
    <row r="202" spans="1:4" x14ac:dyDescent="0.25">
      <c r="A202">
        <v>2022</v>
      </c>
      <c r="B202">
        <v>7</v>
      </c>
      <c r="C202" t="s">
        <v>18</v>
      </c>
      <c r="D202" t="s">
        <v>1</v>
      </c>
    </row>
    <row r="203" spans="1:4" x14ac:dyDescent="0.25">
      <c r="A203">
        <v>2022</v>
      </c>
      <c r="B203">
        <v>7</v>
      </c>
      <c r="C203" t="s">
        <v>17</v>
      </c>
      <c r="D203" t="s">
        <v>8</v>
      </c>
    </row>
    <row r="204" spans="1:4" x14ac:dyDescent="0.25">
      <c r="A204">
        <v>2022</v>
      </c>
      <c r="B204">
        <v>7</v>
      </c>
      <c r="C204" t="s">
        <v>16</v>
      </c>
      <c r="D204" t="s">
        <v>3</v>
      </c>
    </row>
    <row r="205" spans="1:4" x14ac:dyDescent="0.25">
      <c r="A205">
        <v>2022</v>
      </c>
      <c r="B205">
        <v>7</v>
      </c>
      <c r="C205" t="s">
        <v>15</v>
      </c>
      <c r="D205" t="s">
        <v>4</v>
      </c>
    </row>
    <row r="206" spans="1:4" x14ac:dyDescent="0.25">
      <c r="A206">
        <v>2022</v>
      </c>
      <c r="B206">
        <v>7</v>
      </c>
      <c r="C206" t="s">
        <v>13</v>
      </c>
      <c r="D206" t="s">
        <v>19</v>
      </c>
    </row>
    <row r="207" spans="1:4" x14ac:dyDescent="0.25">
      <c r="A207">
        <v>2022</v>
      </c>
      <c r="B207">
        <v>7</v>
      </c>
      <c r="C207" t="s">
        <v>12</v>
      </c>
      <c r="D207" t="s">
        <v>5</v>
      </c>
    </row>
    <row r="208" spans="1:4" x14ac:dyDescent="0.25">
      <c r="A208">
        <v>2022</v>
      </c>
      <c r="B208">
        <v>7</v>
      </c>
      <c r="C208" t="s">
        <v>10</v>
      </c>
      <c r="D208" t="s">
        <v>26</v>
      </c>
    </row>
    <row r="209" spans="1:4" x14ac:dyDescent="0.25">
      <c r="A209">
        <v>2022</v>
      </c>
      <c r="B209">
        <v>7</v>
      </c>
      <c r="C209" t="s">
        <v>9</v>
      </c>
      <c r="D209" t="s">
        <v>31</v>
      </c>
    </row>
    <row r="210" spans="1:4" x14ac:dyDescent="0.25">
      <c r="A210">
        <v>2022</v>
      </c>
      <c r="B210">
        <v>7</v>
      </c>
      <c r="C210" t="s">
        <v>8</v>
      </c>
      <c r="D210" t="s">
        <v>17</v>
      </c>
    </row>
    <row r="211" spans="1:4" x14ac:dyDescent="0.25">
      <c r="A211">
        <v>2022</v>
      </c>
      <c r="B211">
        <v>7</v>
      </c>
      <c r="C211" t="s">
        <v>7</v>
      </c>
      <c r="D211" t="s">
        <v>22</v>
      </c>
    </row>
    <row r="212" spans="1:4" x14ac:dyDescent="0.25">
      <c r="A212">
        <v>2022</v>
      </c>
      <c r="B212">
        <v>7</v>
      </c>
      <c r="C212" t="s">
        <v>5</v>
      </c>
      <c r="D212" t="s">
        <v>12</v>
      </c>
    </row>
    <row r="213" spans="1:4" x14ac:dyDescent="0.25">
      <c r="A213">
        <v>2022</v>
      </c>
      <c r="B213">
        <v>7</v>
      </c>
      <c r="C213" t="s">
        <v>4</v>
      </c>
      <c r="D213" t="s">
        <v>15</v>
      </c>
    </row>
    <row r="214" spans="1:4" x14ac:dyDescent="0.25">
      <c r="A214">
        <v>2022</v>
      </c>
      <c r="B214">
        <v>7</v>
      </c>
      <c r="C214" t="s">
        <v>3</v>
      </c>
      <c r="D214" t="s">
        <v>16</v>
      </c>
    </row>
    <row r="215" spans="1:4" x14ac:dyDescent="0.25">
      <c r="A215">
        <v>2022</v>
      </c>
      <c r="B215">
        <v>7</v>
      </c>
      <c r="C215" t="s">
        <v>2</v>
      </c>
      <c r="D215" t="s">
        <v>27</v>
      </c>
    </row>
    <row r="216" spans="1:4" x14ac:dyDescent="0.25">
      <c r="A216">
        <v>2022</v>
      </c>
      <c r="B216">
        <v>7</v>
      </c>
      <c r="C216" t="s">
        <v>1</v>
      </c>
      <c r="D216" t="s">
        <v>18</v>
      </c>
    </row>
    <row r="217" spans="1:4" x14ac:dyDescent="0.25">
      <c r="A217">
        <v>2022</v>
      </c>
      <c r="B217">
        <v>7</v>
      </c>
      <c r="C217" t="s">
        <v>0</v>
      </c>
      <c r="D217" t="s">
        <v>20</v>
      </c>
    </row>
    <row r="218" spans="1:4" x14ac:dyDescent="0.25">
      <c r="A218">
        <v>2022</v>
      </c>
      <c r="B218">
        <v>8</v>
      </c>
      <c r="C218" t="s">
        <v>31</v>
      </c>
      <c r="D218" t="s">
        <v>11</v>
      </c>
    </row>
    <row r="219" spans="1:4" x14ac:dyDescent="0.25">
      <c r="A219">
        <v>2022</v>
      </c>
      <c r="B219">
        <v>8</v>
      </c>
      <c r="C219" t="s">
        <v>30</v>
      </c>
      <c r="D219" t="s">
        <v>27</v>
      </c>
    </row>
    <row r="220" spans="1:4" x14ac:dyDescent="0.25">
      <c r="A220">
        <v>2022</v>
      </c>
      <c r="B220">
        <v>8</v>
      </c>
      <c r="C220" t="s">
        <v>29</v>
      </c>
      <c r="D220" t="s">
        <v>2</v>
      </c>
    </row>
    <row r="221" spans="1:4" x14ac:dyDescent="0.25">
      <c r="A221">
        <v>2022</v>
      </c>
      <c r="B221">
        <v>8</v>
      </c>
      <c r="C221" t="s">
        <v>28</v>
      </c>
      <c r="D221" t="s">
        <v>20</v>
      </c>
    </row>
    <row r="222" spans="1:4" x14ac:dyDescent="0.25">
      <c r="A222">
        <v>2022</v>
      </c>
      <c r="B222">
        <v>8</v>
      </c>
      <c r="C222" t="s">
        <v>27</v>
      </c>
      <c r="D222" t="s">
        <v>30</v>
      </c>
    </row>
    <row r="223" spans="1:4" x14ac:dyDescent="0.25">
      <c r="A223">
        <v>2022</v>
      </c>
      <c r="B223">
        <v>8</v>
      </c>
      <c r="C223" t="s">
        <v>26</v>
      </c>
      <c r="D223" t="s">
        <v>23</v>
      </c>
    </row>
    <row r="224" spans="1:4" x14ac:dyDescent="0.25">
      <c r="A224">
        <v>2022</v>
      </c>
      <c r="B224">
        <v>8</v>
      </c>
      <c r="C224" t="s">
        <v>25</v>
      </c>
      <c r="D224" t="s">
        <v>24</v>
      </c>
    </row>
    <row r="225" spans="1:4" x14ac:dyDescent="0.25">
      <c r="A225">
        <v>2022</v>
      </c>
      <c r="B225">
        <v>8</v>
      </c>
      <c r="C225" t="s">
        <v>24</v>
      </c>
      <c r="D225" t="s">
        <v>25</v>
      </c>
    </row>
    <row r="226" spans="1:4" x14ac:dyDescent="0.25">
      <c r="A226">
        <v>2022</v>
      </c>
      <c r="B226">
        <v>8</v>
      </c>
      <c r="C226" t="s">
        <v>23</v>
      </c>
      <c r="D226" t="s">
        <v>26</v>
      </c>
    </row>
    <row r="227" spans="1:4" x14ac:dyDescent="0.25">
      <c r="A227">
        <v>2022</v>
      </c>
      <c r="B227">
        <v>8</v>
      </c>
      <c r="C227" t="s">
        <v>22</v>
      </c>
      <c r="D227" t="s">
        <v>17</v>
      </c>
    </row>
    <row r="228" spans="1:4" x14ac:dyDescent="0.25">
      <c r="A228">
        <v>2022</v>
      </c>
      <c r="B228">
        <v>8</v>
      </c>
      <c r="C228" t="s">
        <v>21</v>
      </c>
      <c r="D228" t="s">
        <v>12</v>
      </c>
    </row>
    <row r="229" spans="1:4" x14ac:dyDescent="0.25">
      <c r="A229">
        <v>2022</v>
      </c>
      <c r="B229">
        <v>8</v>
      </c>
      <c r="C229" t="s">
        <v>20</v>
      </c>
      <c r="D229" t="s">
        <v>28</v>
      </c>
    </row>
    <row r="230" spans="1:4" x14ac:dyDescent="0.25">
      <c r="A230">
        <v>2022</v>
      </c>
      <c r="B230">
        <v>8</v>
      </c>
      <c r="C230" t="s">
        <v>19</v>
      </c>
      <c r="D230" t="s">
        <v>1</v>
      </c>
    </row>
    <row r="231" spans="1:4" x14ac:dyDescent="0.25">
      <c r="A231">
        <v>2022</v>
      </c>
      <c r="B231">
        <v>8</v>
      </c>
      <c r="C231" t="s">
        <v>18</v>
      </c>
      <c r="D231" t="s">
        <v>0</v>
      </c>
    </row>
    <row r="232" spans="1:4" x14ac:dyDescent="0.25">
      <c r="A232">
        <v>2022</v>
      </c>
      <c r="B232">
        <v>8</v>
      </c>
      <c r="C232" t="s">
        <v>17</v>
      </c>
      <c r="D232" t="s">
        <v>22</v>
      </c>
    </row>
    <row r="233" spans="1:4" x14ac:dyDescent="0.25">
      <c r="A233">
        <v>2022</v>
      </c>
      <c r="B233">
        <v>8</v>
      </c>
      <c r="C233" t="s">
        <v>14</v>
      </c>
      <c r="D233" t="s">
        <v>3</v>
      </c>
    </row>
    <row r="234" spans="1:4" x14ac:dyDescent="0.25">
      <c r="A234">
        <v>2022</v>
      </c>
      <c r="B234">
        <v>8</v>
      </c>
      <c r="C234" t="s">
        <v>13</v>
      </c>
      <c r="D234" t="s">
        <v>9</v>
      </c>
    </row>
    <row r="235" spans="1:4" x14ac:dyDescent="0.25">
      <c r="A235">
        <v>2022</v>
      </c>
      <c r="B235">
        <v>8</v>
      </c>
      <c r="C235" t="s">
        <v>12</v>
      </c>
      <c r="D235" t="s">
        <v>21</v>
      </c>
    </row>
    <row r="236" spans="1:4" x14ac:dyDescent="0.25">
      <c r="A236">
        <v>2022</v>
      </c>
      <c r="B236">
        <v>8</v>
      </c>
      <c r="C236" t="s">
        <v>11</v>
      </c>
      <c r="D236" t="s">
        <v>31</v>
      </c>
    </row>
    <row r="237" spans="1:4" x14ac:dyDescent="0.25">
      <c r="A237">
        <v>2022</v>
      </c>
      <c r="B237">
        <v>8</v>
      </c>
      <c r="C237" t="s">
        <v>10</v>
      </c>
      <c r="D237" t="s">
        <v>7</v>
      </c>
    </row>
    <row r="238" spans="1:4" x14ac:dyDescent="0.25">
      <c r="A238">
        <v>2022</v>
      </c>
      <c r="B238">
        <v>8</v>
      </c>
      <c r="C238" t="s">
        <v>9</v>
      </c>
      <c r="D238" t="s">
        <v>13</v>
      </c>
    </row>
    <row r="239" spans="1:4" x14ac:dyDescent="0.25">
      <c r="A239">
        <v>2022</v>
      </c>
      <c r="B239">
        <v>8</v>
      </c>
      <c r="C239" t="s">
        <v>8</v>
      </c>
      <c r="D239" t="s">
        <v>4</v>
      </c>
    </row>
    <row r="240" spans="1:4" x14ac:dyDescent="0.25">
      <c r="A240">
        <v>2022</v>
      </c>
      <c r="B240">
        <v>8</v>
      </c>
      <c r="C240" t="s">
        <v>7</v>
      </c>
      <c r="D240" t="s">
        <v>10</v>
      </c>
    </row>
    <row r="241" spans="1:4" x14ac:dyDescent="0.25">
      <c r="A241">
        <v>2022</v>
      </c>
      <c r="B241">
        <v>8</v>
      </c>
      <c r="C241" t="s">
        <v>6</v>
      </c>
      <c r="D241" t="s">
        <v>5</v>
      </c>
    </row>
    <row r="242" spans="1:4" x14ac:dyDescent="0.25">
      <c r="A242">
        <v>2022</v>
      </c>
      <c r="B242">
        <v>8</v>
      </c>
      <c r="C242" t="s">
        <v>5</v>
      </c>
      <c r="D242" t="s">
        <v>6</v>
      </c>
    </row>
    <row r="243" spans="1:4" x14ac:dyDescent="0.25">
      <c r="A243">
        <v>2022</v>
      </c>
      <c r="B243">
        <v>8</v>
      </c>
      <c r="C243" t="s">
        <v>4</v>
      </c>
      <c r="D243" t="s">
        <v>8</v>
      </c>
    </row>
    <row r="244" spans="1:4" x14ac:dyDescent="0.25">
      <c r="A244">
        <v>2022</v>
      </c>
      <c r="B244">
        <v>8</v>
      </c>
      <c r="C244" t="s">
        <v>3</v>
      </c>
      <c r="D244" t="s">
        <v>14</v>
      </c>
    </row>
    <row r="245" spans="1:4" x14ac:dyDescent="0.25">
      <c r="A245">
        <v>2022</v>
      </c>
      <c r="B245">
        <v>8</v>
      </c>
      <c r="C245" t="s">
        <v>2</v>
      </c>
      <c r="D245" t="s">
        <v>29</v>
      </c>
    </row>
    <row r="246" spans="1:4" x14ac:dyDescent="0.25">
      <c r="A246">
        <v>2022</v>
      </c>
      <c r="B246">
        <v>8</v>
      </c>
      <c r="C246" t="s">
        <v>1</v>
      </c>
      <c r="D246" t="s">
        <v>19</v>
      </c>
    </row>
    <row r="247" spans="1:4" x14ac:dyDescent="0.25">
      <c r="A247">
        <v>2022</v>
      </c>
      <c r="B247">
        <v>8</v>
      </c>
      <c r="C247" t="s">
        <v>0</v>
      </c>
      <c r="D247" t="s">
        <v>18</v>
      </c>
    </row>
    <row r="248" spans="1:4" x14ac:dyDescent="0.25">
      <c r="A248">
        <v>2022</v>
      </c>
      <c r="B248">
        <v>9</v>
      </c>
      <c r="C248" t="s">
        <v>31</v>
      </c>
      <c r="D248" t="s">
        <v>4</v>
      </c>
    </row>
    <row r="249" spans="1:4" x14ac:dyDescent="0.25">
      <c r="A249">
        <v>2022</v>
      </c>
      <c r="B249">
        <v>9</v>
      </c>
      <c r="C249" t="s">
        <v>30</v>
      </c>
      <c r="D249" t="s">
        <v>15</v>
      </c>
    </row>
    <row r="250" spans="1:4" x14ac:dyDescent="0.25">
      <c r="A250">
        <v>2022</v>
      </c>
      <c r="B250">
        <v>9</v>
      </c>
      <c r="C250" t="s">
        <v>29</v>
      </c>
      <c r="D250" t="s">
        <v>9</v>
      </c>
    </row>
    <row r="251" spans="1:4" x14ac:dyDescent="0.25">
      <c r="A251">
        <v>2022</v>
      </c>
      <c r="B251">
        <v>9</v>
      </c>
      <c r="C251" t="s">
        <v>28</v>
      </c>
      <c r="D251" t="s">
        <v>7</v>
      </c>
    </row>
    <row r="252" spans="1:4" x14ac:dyDescent="0.25">
      <c r="A252">
        <v>2022</v>
      </c>
      <c r="B252">
        <v>9</v>
      </c>
      <c r="C252" t="s">
        <v>27</v>
      </c>
      <c r="D252" t="s">
        <v>25</v>
      </c>
    </row>
    <row r="253" spans="1:4" x14ac:dyDescent="0.25">
      <c r="A253">
        <v>2022</v>
      </c>
      <c r="B253">
        <v>9</v>
      </c>
      <c r="C253" t="s">
        <v>26</v>
      </c>
      <c r="D253" t="s">
        <v>12</v>
      </c>
    </row>
    <row r="254" spans="1:4" x14ac:dyDescent="0.25">
      <c r="A254">
        <v>2022</v>
      </c>
      <c r="B254">
        <v>9</v>
      </c>
      <c r="C254" t="s">
        <v>25</v>
      </c>
      <c r="D254" t="s">
        <v>27</v>
      </c>
    </row>
    <row r="255" spans="1:4" x14ac:dyDescent="0.25">
      <c r="A255">
        <v>2022</v>
      </c>
      <c r="B255">
        <v>9</v>
      </c>
      <c r="C255" t="s">
        <v>21</v>
      </c>
      <c r="D255" t="s">
        <v>20</v>
      </c>
    </row>
    <row r="256" spans="1:4" x14ac:dyDescent="0.25">
      <c r="A256">
        <v>2022</v>
      </c>
      <c r="B256">
        <v>9</v>
      </c>
      <c r="C256" t="s">
        <v>20</v>
      </c>
      <c r="D256" t="s">
        <v>21</v>
      </c>
    </row>
    <row r="257" spans="1:4" x14ac:dyDescent="0.25">
      <c r="A257">
        <v>2022</v>
      </c>
      <c r="B257">
        <v>9</v>
      </c>
      <c r="C257" t="s">
        <v>19</v>
      </c>
      <c r="D257" t="s">
        <v>6</v>
      </c>
    </row>
    <row r="258" spans="1:4" x14ac:dyDescent="0.25">
      <c r="A258">
        <v>2022</v>
      </c>
      <c r="B258">
        <v>9</v>
      </c>
      <c r="C258" t="s">
        <v>18</v>
      </c>
      <c r="D258" t="s">
        <v>10</v>
      </c>
    </row>
    <row r="259" spans="1:4" x14ac:dyDescent="0.25">
      <c r="A259">
        <v>2022</v>
      </c>
      <c r="B259">
        <v>9</v>
      </c>
      <c r="C259" t="s">
        <v>17</v>
      </c>
      <c r="D259" t="s">
        <v>13</v>
      </c>
    </row>
    <row r="260" spans="1:4" x14ac:dyDescent="0.25">
      <c r="A260">
        <v>2022</v>
      </c>
      <c r="B260">
        <v>9</v>
      </c>
      <c r="C260" t="s">
        <v>16</v>
      </c>
      <c r="D260" t="s">
        <v>1</v>
      </c>
    </row>
    <row r="261" spans="1:4" x14ac:dyDescent="0.25">
      <c r="A261">
        <v>2022</v>
      </c>
      <c r="B261">
        <v>9</v>
      </c>
      <c r="C261" t="s">
        <v>15</v>
      </c>
      <c r="D261" t="s">
        <v>30</v>
      </c>
    </row>
    <row r="262" spans="1:4" x14ac:dyDescent="0.25">
      <c r="A262">
        <v>2022</v>
      </c>
      <c r="B262">
        <v>9</v>
      </c>
      <c r="C262" t="s">
        <v>14</v>
      </c>
      <c r="D262" t="s">
        <v>2</v>
      </c>
    </row>
    <row r="263" spans="1:4" x14ac:dyDescent="0.25">
      <c r="A263">
        <v>2022</v>
      </c>
      <c r="B263">
        <v>9</v>
      </c>
      <c r="C263" t="s">
        <v>13</v>
      </c>
      <c r="D263" t="s">
        <v>17</v>
      </c>
    </row>
    <row r="264" spans="1:4" x14ac:dyDescent="0.25">
      <c r="A264">
        <v>2022</v>
      </c>
      <c r="B264">
        <v>9</v>
      </c>
      <c r="C264" t="s">
        <v>12</v>
      </c>
      <c r="D264" t="s">
        <v>26</v>
      </c>
    </row>
    <row r="265" spans="1:4" x14ac:dyDescent="0.25">
      <c r="A265">
        <v>2022</v>
      </c>
      <c r="B265">
        <v>9</v>
      </c>
      <c r="C265" t="s">
        <v>11</v>
      </c>
      <c r="D265" t="s">
        <v>0</v>
      </c>
    </row>
    <row r="266" spans="1:4" x14ac:dyDescent="0.25">
      <c r="A266">
        <v>2022</v>
      </c>
      <c r="B266">
        <v>9</v>
      </c>
      <c r="C266" t="s">
        <v>10</v>
      </c>
      <c r="D266" t="s">
        <v>18</v>
      </c>
    </row>
    <row r="267" spans="1:4" x14ac:dyDescent="0.25">
      <c r="A267">
        <v>2022</v>
      </c>
      <c r="B267">
        <v>9</v>
      </c>
      <c r="C267" t="s">
        <v>9</v>
      </c>
      <c r="D267" t="s">
        <v>29</v>
      </c>
    </row>
    <row r="268" spans="1:4" x14ac:dyDescent="0.25">
      <c r="A268">
        <v>2022</v>
      </c>
      <c r="B268">
        <v>9</v>
      </c>
      <c r="C268" t="s">
        <v>7</v>
      </c>
      <c r="D268" t="s">
        <v>28</v>
      </c>
    </row>
    <row r="269" spans="1:4" x14ac:dyDescent="0.25">
      <c r="A269">
        <v>2022</v>
      </c>
      <c r="B269">
        <v>9</v>
      </c>
      <c r="C269" t="s">
        <v>6</v>
      </c>
      <c r="D269" t="s">
        <v>19</v>
      </c>
    </row>
    <row r="270" spans="1:4" x14ac:dyDescent="0.25">
      <c r="A270">
        <v>2022</v>
      </c>
      <c r="B270">
        <v>9</v>
      </c>
      <c r="C270" t="s">
        <v>4</v>
      </c>
      <c r="D270" t="s">
        <v>31</v>
      </c>
    </row>
    <row r="271" spans="1:4" x14ac:dyDescent="0.25">
      <c r="A271">
        <v>2022</v>
      </c>
      <c r="B271">
        <v>9</v>
      </c>
      <c r="C271" t="s">
        <v>2</v>
      </c>
      <c r="D271" t="s">
        <v>14</v>
      </c>
    </row>
    <row r="272" spans="1:4" x14ac:dyDescent="0.25">
      <c r="A272">
        <v>2022</v>
      </c>
      <c r="B272">
        <v>9</v>
      </c>
      <c r="C272" t="s">
        <v>1</v>
      </c>
      <c r="D272" t="s">
        <v>16</v>
      </c>
    </row>
    <row r="273" spans="1:4" x14ac:dyDescent="0.25">
      <c r="A273">
        <v>2022</v>
      </c>
      <c r="B273">
        <v>9</v>
      </c>
      <c r="C273" t="s">
        <v>0</v>
      </c>
      <c r="D273" t="s">
        <v>11</v>
      </c>
    </row>
    <row r="274" spans="1:4" x14ac:dyDescent="0.25">
      <c r="A274">
        <v>2022</v>
      </c>
      <c r="B274">
        <v>10</v>
      </c>
      <c r="C274" t="s">
        <v>31</v>
      </c>
      <c r="D274" t="s">
        <v>14</v>
      </c>
    </row>
    <row r="275" spans="1:4" x14ac:dyDescent="0.25">
      <c r="A275">
        <v>2022</v>
      </c>
      <c r="B275">
        <v>10</v>
      </c>
      <c r="C275" t="s">
        <v>30</v>
      </c>
      <c r="D275" t="s">
        <v>27</v>
      </c>
    </row>
    <row r="276" spans="1:4" x14ac:dyDescent="0.25">
      <c r="A276">
        <v>2022</v>
      </c>
      <c r="B276">
        <v>10</v>
      </c>
      <c r="C276" t="s">
        <v>28</v>
      </c>
      <c r="D276" t="s">
        <v>11</v>
      </c>
    </row>
    <row r="277" spans="1:4" x14ac:dyDescent="0.25">
      <c r="A277">
        <v>2022</v>
      </c>
      <c r="B277">
        <v>10</v>
      </c>
      <c r="C277" t="s">
        <v>27</v>
      </c>
      <c r="D277" t="s">
        <v>30</v>
      </c>
    </row>
    <row r="278" spans="1:4" x14ac:dyDescent="0.25">
      <c r="A278">
        <v>2022</v>
      </c>
      <c r="B278">
        <v>10</v>
      </c>
      <c r="C278" t="s">
        <v>26</v>
      </c>
      <c r="D278" t="s">
        <v>21</v>
      </c>
    </row>
    <row r="279" spans="1:4" x14ac:dyDescent="0.25">
      <c r="A279">
        <v>2022</v>
      </c>
      <c r="B279">
        <v>10</v>
      </c>
      <c r="C279" t="s">
        <v>24</v>
      </c>
      <c r="D279" t="s">
        <v>12</v>
      </c>
    </row>
    <row r="280" spans="1:4" x14ac:dyDescent="0.25">
      <c r="A280">
        <v>2022</v>
      </c>
      <c r="B280">
        <v>10</v>
      </c>
      <c r="C280" t="s">
        <v>23</v>
      </c>
      <c r="D280" t="s">
        <v>20</v>
      </c>
    </row>
    <row r="281" spans="1:4" x14ac:dyDescent="0.25">
      <c r="A281">
        <v>2022</v>
      </c>
      <c r="B281">
        <v>10</v>
      </c>
      <c r="C281" t="s">
        <v>22</v>
      </c>
      <c r="D281" t="s">
        <v>1</v>
      </c>
    </row>
    <row r="282" spans="1:4" x14ac:dyDescent="0.25">
      <c r="A282">
        <v>2022</v>
      </c>
      <c r="B282">
        <v>10</v>
      </c>
      <c r="C282" t="s">
        <v>21</v>
      </c>
      <c r="D282" t="s">
        <v>26</v>
      </c>
    </row>
    <row r="283" spans="1:4" x14ac:dyDescent="0.25">
      <c r="A283">
        <v>2022</v>
      </c>
      <c r="B283">
        <v>10</v>
      </c>
      <c r="C283" t="s">
        <v>20</v>
      </c>
      <c r="D283" t="s">
        <v>23</v>
      </c>
    </row>
    <row r="284" spans="1:4" x14ac:dyDescent="0.25">
      <c r="A284">
        <v>2022</v>
      </c>
      <c r="B284">
        <v>10</v>
      </c>
      <c r="C284" t="s">
        <v>19</v>
      </c>
      <c r="D284" t="s">
        <v>8</v>
      </c>
    </row>
    <row r="285" spans="1:4" x14ac:dyDescent="0.25">
      <c r="A285">
        <v>2022</v>
      </c>
      <c r="B285">
        <v>10</v>
      </c>
      <c r="C285" t="s">
        <v>18</v>
      </c>
      <c r="D285" t="s">
        <v>13</v>
      </c>
    </row>
    <row r="286" spans="1:4" x14ac:dyDescent="0.25">
      <c r="A286">
        <v>2022</v>
      </c>
      <c r="B286">
        <v>10</v>
      </c>
      <c r="C286" t="s">
        <v>17</v>
      </c>
      <c r="D286" t="s">
        <v>16</v>
      </c>
    </row>
    <row r="287" spans="1:4" x14ac:dyDescent="0.25">
      <c r="A287">
        <v>2022</v>
      </c>
      <c r="B287">
        <v>10</v>
      </c>
      <c r="C287" t="s">
        <v>16</v>
      </c>
      <c r="D287" t="s">
        <v>17</v>
      </c>
    </row>
    <row r="288" spans="1:4" x14ac:dyDescent="0.25">
      <c r="A288">
        <v>2022</v>
      </c>
      <c r="B288">
        <v>10</v>
      </c>
      <c r="C288" t="s">
        <v>15</v>
      </c>
      <c r="D288" t="s">
        <v>3</v>
      </c>
    </row>
    <row r="289" spans="1:4" x14ac:dyDescent="0.25">
      <c r="A289">
        <v>2022</v>
      </c>
      <c r="B289">
        <v>10</v>
      </c>
      <c r="C289" t="s">
        <v>14</v>
      </c>
      <c r="D289" t="s">
        <v>31</v>
      </c>
    </row>
    <row r="290" spans="1:4" x14ac:dyDescent="0.25">
      <c r="A290">
        <v>2022</v>
      </c>
      <c r="B290">
        <v>10</v>
      </c>
      <c r="C290" t="s">
        <v>13</v>
      </c>
      <c r="D290" t="s">
        <v>18</v>
      </c>
    </row>
    <row r="291" spans="1:4" x14ac:dyDescent="0.25">
      <c r="A291">
        <v>2022</v>
      </c>
      <c r="B291">
        <v>10</v>
      </c>
      <c r="C291" t="s">
        <v>12</v>
      </c>
      <c r="D291" t="s">
        <v>24</v>
      </c>
    </row>
    <row r="292" spans="1:4" x14ac:dyDescent="0.25">
      <c r="A292">
        <v>2022</v>
      </c>
      <c r="B292">
        <v>10</v>
      </c>
      <c r="C292" t="s">
        <v>11</v>
      </c>
      <c r="D292" t="s">
        <v>28</v>
      </c>
    </row>
    <row r="293" spans="1:4" x14ac:dyDescent="0.25">
      <c r="A293">
        <v>2022</v>
      </c>
      <c r="B293">
        <v>10</v>
      </c>
      <c r="C293" t="s">
        <v>9</v>
      </c>
      <c r="D293" t="s">
        <v>5</v>
      </c>
    </row>
    <row r="294" spans="1:4" x14ac:dyDescent="0.25">
      <c r="A294">
        <v>2022</v>
      </c>
      <c r="B294">
        <v>10</v>
      </c>
      <c r="C294" t="s">
        <v>8</v>
      </c>
      <c r="D294" t="s">
        <v>19</v>
      </c>
    </row>
    <row r="295" spans="1:4" x14ac:dyDescent="0.25">
      <c r="A295">
        <v>2022</v>
      </c>
      <c r="B295">
        <v>10</v>
      </c>
      <c r="C295" t="s">
        <v>6</v>
      </c>
      <c r="D295" t="s">
        <v>0</v>
      </c>
    </row>
    <row r="296" spans="1:4" x14ac:dyDescent="0.25">
      <c r="A296">
        <v>2022</v>
      </c>
      <c r="B296">
        <v>10</v>
      </c>
      <c r="C296" t="s">
        <v>5</v>
      </c>
      <c r="D296" t="s">
        <v>9</v>
      </c>
    </row>
    <row r="297" spans="1:4" x14ac:dyDescent="0.25">
      <c r="A297">
        <v>2022</v>
      </c>
      <c r="B297">
        <v>10</v>
      </c>
      <c r="C297" t="s">
        <v>4</v>
      </c>
      <c r="D297" t="s">
        <v>2</v>
      </c>
    </row>
    <row r="298" spans="1:4" x14ac:dyDescent="0.25">
      <c r="A298">
        <v>2022</v>
      </c>
      <c r="B298">
        <v>10</v>
      </c>
      <c r="C298" t="s">
        <v>3</v>
      </c>
      <c r="D298" t="s">
        <v>15</v>
      </c>
    </row>
    <row r="299" spans="1:4" x14ac:dyDescent="0.25">
      <c r="A299">
        <v>2022</v>
      </c>
      <c r="B299">
        <v>10</v>
      </c>
      <c r="C299" t="s">
        <v>2</v>
      </c>
      <c r="D299" t="s">
        <v>4</v>
      </c>
    </row>
    <row r="300" spans="1:4" x14ac:dyDescent="0.25">
      <c r="A300">
        <v>2022</v>
      </c>
      <c r="B300">
        <v>10</v>
      </c>
      <c r="C300" t="s">
        <v>1</v>
      </c>
      <c r="D300" t="s">
        <v>22</v>
      </c>
    </row>
    <row r="301" spans="1:4" x14ac:dyDescent="0.25">
      <c r="A301">
        <v>2022</v>
      </c>
      <c r="B301">
        <v>10</v>
      </c>
      <c r="C301" t="s">
        <v>0</v>
      </c>
      <c r="D301" t="s">
        <v>6</v>
      </c>
    </row>
    <row r="302" spans="1:4" x14ac:dyDescent="0.25">
      <c r="A302">
        <v>2022</v>
      </c>
      <c r="B302">
        <v>11</v>
      </c>
      <c r="C302" t="s">
        <v>31</v>
      </c>
      <c r="D302" t="s">
        <v>3</v>
      </c>
    </row>
    <row r="303" spans="1:4" x14ac:dyDescent="0.25">
      <c r="A303">
        <v>2022</v>
      </c>
      <c r="B303">
        <v>11</v>
      </c>
      <c r="C303" t="s">
        <v>30</v>
      </c>
      <c r="D303" t="s">
        <v>26</v>
      </c>
    </row>
    <row r="304" spans="1:4" x14ac:dyDescent="0.25">
      <c r="A304">
        <v>2022</v>
      </c>
      <c r="B304">
        <v>11</v>
      </c>
      <c r="C304" t="s">
        <v>29</v>
      </c>
      <c r="D304" t="s">
        <v>27</v>
      </c>
    </row>
    <row r="305" spans="1:4" x14ac:dyDescent="0.25">
      <c r="A305">
        <v>2022</v>
      </c>
      <c r="B305">
        <v>11</v>
      </c>
      <c r="C305" t="s">
        <v>28</v>
      </c>
      <c r="D305" t="s">
        <v>24</v>
      </c>
    </row>
    <row r="306" spans="1:4" x14ac:dyDescent="0.25">
      <c r="A306">
        <v>2022</v>
      </c>
      <c r="B306">
        <v>11</v>
      </c>
      <c r="C306" t="s">
        <v>27</v>
      </c>
      <c r="D306" t="s">
        <v>29</v>
      </c>
    </row>
    <row r="307" spans="1:4" x14ac:dyDescent="0.25">
      <c r="A307">
        <v>2022</v>
      </c>
      <c r="B307">
        <v>11</v>
      </c>
      <c r="C307" t="s">
        <v>26</v>
      </c>
      <c r="D307" t="s">
        <v>30</v>
      </c>
    </row>
    <row r="308" spans="1:4" x14ac:dyDescent="0.25">
      <c r="A308">
        <v>2022</v>
      </c>
      <c r="B308">
        <v>11</v>
      </c>
      <c r="C308" t="s">
        <v>25</v>
      </c>
      <c r="D308" t="s">
        <v>5</v>
      </c>
    </row>
    <row r="309" spans="1:4" x14ac:dyDescent="0.25">
      <c r="A309">
        <v>2022</v>
      </c>
      <c r="B309">
        <v>11</v>
      </c>
      <c r="C309" t="s">
        <v>24</v>
      </c>
      <c r="D309" t="s">
        <v>28</v>
      </c>
    </row>
    <row r="310" spans="1:4" x14ac:dyDescent="0.25">
      <c r="A310">
        <v>2022</v>
      </c>
      <c r="B310">
        <v>11</v>
      </c>
      <c r="C310" t="s">
        <v>23</v>
      </c>
      <c r="D310" t="s">
        <v>11</v>
      </c>
    </row>
    <row r="311" spans="1:4" x14ac:dyDescent="0.25">
      <c r="A311">
        <v>2022</v>
      </c>
      <c r="B311">
        <v>11</v>
      </c>
      <c r="C311" t="s">
        <v>22</v>
      </c>
      <c r="D311" t="s">
        <v>13</v>
      </c>
    </row>
    <row r="312" spans="1:4" x14ac:dyDescent="0.25">
      <c r="A312">
        <v>2022</v>
      </c>
      <c r="B312">
        <v>11</v>
      </c>
      <c r="C312" t="s">
        <v>21</v>
      </c>
      <c r="D312" t="s">
        <v>8</v>
      </c>
    </row>
    <row r="313" spans="1:4" x14ac:dyDescent="0.25">
      <c r="A313">
        <v>2022</v>
      </c>
      <c r="B313">
        <v>11</v>
      </c>
      <c r="C313" t="s">
        <v>20</v>
      </c>
      <c r="D313" t="s">
        <v>1</v>
      </c>
    </row>
    <row r="314" spans="1:4" x14ac:dyDescent="0.25">
      <c r="A314">
        <v>2022</v>
      </c>
      <c r="B314">
        <v>11</v>
      </c>
      <c r="C314" t="s">
        <v>19</v>
      </c>
      <c r="D314" t="s">
        <v>0</v>
      </c>
    </row>
    <row r="315" spans="1:4" x14ac:dyDescent="0.25">
      <c r="A315">
        <v>2022</v>
      </c>
      <c r="B315">
        <v>11</v>
      </c>
      <c r="C315" t="s">
        <v>18</v>
      </c>
      <c r="D315" t="s">
        <v>6</v>
      </c>
    </row>
    <row r="316" spans="1:4" x14ac:dyDescent="0.25">
      <c r="A316">
        <v>2022</v>
      </c>
      <c r="B316">
        <v>11</v>
      </c>
      <c r="C316" t="s">
        <v>16</v>
      </c>
      <c r="D316" t="s">
        <v>15</v>
      </c>
    </row>
    <row r="317" spans="1:4" x14ac:dyDescent="0.25">
      <c r="A317">
        <v>2022</v>
      </c>
      <c r="B317">
        <v>11</v>
      </c>
      <c r="C317" t="s">
        <v>15</v>
      </c>
      <c r="D317" t="s">
        <v>16</v>
      </c>
    </row>
    <row r="318" spans="1:4" x14ac:dyDescent="0.25">
      <c r="A318">
        <v>2022</v>
      </c>
      <c r="B318">
        <v>11</v>
      </c>
      <c r="C318" t="s">
        <v>14</v>
      </c>
      <c r="D318" t="s">
        <v>9</v>
      </c>
    </row>
    <row r="319" spans="1:4" x14ac:dyDescent="0.25">
      <c r="A319">
        <v>2022</v>
      </c>
      <c r="B319">
        <v>11</v>
      </c>
      <c r="C319" t="s">
        <v>13</v>
      </c>
      <c r="D319" t="s">
        <v>22</v>
      </c>
    </row>
    <row r="320" spans="1:4" x14ac:dyDescent="0.25">
      <c r="A320">
        <v>2022</v>
      </c>
      <c r="B320">
        <v>11</v>
      </c>
      <c r="C320" t="s">
        <v>11</v>
      </c>
      <c r="D320" t="s">
        <v>23</v>
      </c>
    </row>
    <row r="321" spans="1:4" x14ac:dyDescent="0.25">
      <c r="A321">
        <v>2022</v>
      </c>
      <c r="B321">
        <v>11</v>
      </c>
      <c r="C321" t="s">
        <v>10</v>
      </c>
      <c r="D321" t="s">
        <v>7</v>
      </c>
    </row>
    <row r="322" spans="1:4" x14ac:dyDescent="0.25">
      <c r="A322">
        <v>2022</v>
      </c>
      <c r="B322">
        <v>11</v>
      </c>
      <c r="C322" t="s">
        <v>9</v>
      </c>
      <c r="D322" t="s">
        <v>14</v>
      </c>
    </row>
    <row r="323" spans="1:4" x14ac:dyDescent="0.25">
      <c r="A323">
        <v>2022</v>
      </c>
      <c r="B323">
        <v>11</v>
      </c>
      <c r="C323" t="s">
        <v>8</v>
      </c>
      <c r="D323" t="s">
        <v>21</v>
      </c>
    </row>
    <row r="324" spans="1:4" x14ac:dyDescent="0.25">
      <c r="A324">
        <v>2022</v>
      </c>
      <c r="B324">
        <v>11</v>
      </c>
      <c r="C324" t="s">
        <v>7</v>
      </c>
      <c r="D324" t="s">
        <v>10</v>
      </c>
    </row>
    <row r="325" spans="1:4" x14ac:dyDescent="0.25">
      <c r="A325">
        <v>2022</v>
      </c>
      <c r="B325">
        <v>11</v>
      </c>
      <c r="C325" t="s">
        <v>6</v>
      </c>
      <c r="D325" t="s">
        <v>18</v>
      </c>
    </row>
    <row r="326" spans="1:4" x14ac:dyDescent="0.25">
      <c r="A326">
        <v>2022</v>
      </c>
      <c r="B326">
        <v>11</v>
      </c>
      <c r="C326" t="s">
        <v>5</v>
      </c>
      <c r="D326" t="s">
        <v>25</v>
      </c>
    </row>
    <row r="327" spans="1:4" x14ac:dyDescent="0.25">
      <c r="A327">
        <v>2022</v>
      </c>
      <c r="B327">
        <v>11</v>
      </c>
      <c r="C327" t="s">
        <v>3</v>
      </c>
      <c r="D327" t="s">
        <v>31</v>
      </c>
    </row>
    <row r="328" spans="1:4" x14ac:dyDescent="0.25">
      <c r="A328">
        <v>2022</v>
      </c>
      <c r="B328">
        <v>11</v>
      </c>
      <c r="C328" t="s">
        <v>1</v>
      </c>
      <c r="D328" t="s">
        <v>20</v>
      </c>
    </row>
    <row r="329" spans="1:4" x14ac:dyDescent="0.25">
      <c r="A329">
        <v>2022</v>
      </c>
      <c r="B329">
        <v>11</v>
      </c>
      <c r="C329" t="s">
        <v>0</v>
      </c>
      <c r="D329" t="s">
        <v>19</v>
      </c>
    </row>
    <row r="330" spans="1:4" x14ac:dyDescent="0.25">
      <c r="A330">
        <v>2022</v>
      </c>
      <c r="B330">
        <v>12</v>
      </c>
      <c r="C330" t="s">
        <v>31</v>
      </c>
      <c r="D330" t="s">
        <v>15</v>
      </c>
    </row>
    <row r="331" spans="1:4" x14ac:dyDescent="0.25">
      <c r="A331">
        <v>2022</v>
      </c>
      <c r="B331">
        <v>12</v>
      </c>
      <c r="C331" t="s">
        <v>30</v>
      </c>
      <c r="D331" t="s">
        <v>0</v>
      </c>
    </row>
    <row r="332" spans="1:4" x14ac:dyDescent="0.25">
      <c r="A332">
        <v>2022</v>
      </c>
      <c r="B332">
        <v>12</v>
      </c>
      <c r="C332" t="s">
        <v>29</v>
      </c>
      <c r="D332" t="s">
        <v>17</v>
      </c>
    </row>
    <row r="333" spans="1:4" x14ac:dyDescent="0.25">
      <c r="A333">
        <v>2022</v>
      </c>
      <c r="B333">
        <v>12</v>
      </c>
      <c r="C333" t="s">
        <v>28</v>
      </c>
      <c r="D333" t="s">
        <v>21</v>
      </c>
    </row>
    <row r="334" spans="1:4" x14ac:dyDescent="0.25">
      <c r="A334">
        <v>2022</v>
      </c>
      <c r="B334">
        <v>12</v>
      </c>
      <c r="C334" t="s">
        <v>27</v>
      </c>
      <c r="D334" t="s">
        <v>22</v>
      </c>
    </row>
    <row r="335" spans="1:4" x14ac:dyDescent="0.25">
      <c r="A335">
        <v>2022</v>
      </c>
      <c r="B335">
        <v>12</v>
      </c>
      <c r="C335" t="s">
        <v>26</v>
      </c>
      <c r="D335" t="s">
        <v>7</v>
      </c>
    </row>
    <row r="336" spans="1:4" x14ac:dyDescent="0.25">
      <c r="A336">
        <v>2022</v>
      </c>
      <c r="B336">
        <v>12</v>
      </c>
      <c r="C336" t="s">
        <v>25</v>
      </c>
      <c r="D336" t="s">
        <v>1</v>
      </c>
    </row>
    <row r="337" spans="1:4" x14ac:dyDescent="0.25">
      <c r="A337">
        <v>2022</v>
      </c>
      <c r="B337">
        <v>12</v>
      </c>
      <c r="C337" t="s">
        <v>24</v>
      </c>
      <c r="D337" t="s">
        <v>2</v>
      </c>
    </row>
    <row r="338" spans="1:4" x14ac:dyDescent="0.25">
      <c r="A338">
        <v>2022</v>
      </c>
      <c r="B338">
        <v>12</v>
      </c>
      <c r="C338" t="s">
        <v>23</v>
      </c>
      <c r="D338" t="s">
        <v>8</v>
      </c>
    </row>
    <row r="339" spans="1:4" x14ac:dyDescent="0.25">
      <c r="A339">
        <v>2022</v>
      </c>
      <c r="B339">
        <v>12</v>
      </c>
      <c r="C339" t="s">
        <v>22</v>
      </c>
      <c r="D339" t="s">
        <v>27</v>
      </c>
    </row>
    <row r="340" spans="1:4" x14ac:dyDescent="0.25">
      <c r="A340">
        <v>2022</v>
      </c>
      <c r="B340">
        <v>12</v>
      </c>
      <c r="C340" t="s">
        <v>21</v>
      </c>
      <c r="D340" t="s">
        <v>28</v>
      </c>
    </row>
    <row r="341" spans="1:4" x14ac:dyDescent="0.25">
      <c r="A341">
        <v>2022</v>
      </c>
      <c r="B341">
        <v>12</v>
      </c>
      <c r="C341" t="s">
        <v>20</v>
      </c>
      <c r="D341" t="s">
        <v>6</v>
      </c>
    </row>
    <row r="342" spans="1:4" x14ac:dyDescent="0.25">
      <c r="A342">
        <v>2022</v>
      </c>
      <c r="B342">
        <v>12</v>
      </c>
      <c r="C342" t="s">
        <v>19</v>
      </c>
      <c r="D342" t="s">
        <v>12</v>
      </c>
    </row>
    <row r="343" spans="1:4" x14ac:dyDescent="0.25">
      <c r="A343">
        <v>2022</v>
      </c>
      <c r="B343">
        <v>12</v>
      </c>
      <c r="C343" t="s">
        <v>18</v>
      </c>
      <c r="D343" t="s">
        <v>5</v>
      </c>
    </row>
    <row r="344" spans="1:4" x14ac:dyDescent="0.25">
      <c r="A344">
        <v>2022</v>
      </c>
      <c r="B344">
        <v>12</v>
      </c>
      <c r="C344" t="s">
        <v>17</v>
      </c>
      <c r="D344" t="s">
        <v>29</v>
      </c>
    </row>
    <row r="345" spans="1:4" x14ac:dyDescent="0.25">
      <c r="A345">
        <v>2022</v>
      </c>
      <c r="B345">
        <v>12</v>
      </c>
      <c r="C345" t="s">
        <v>16</v>
      </c>
      <c r="D345" t="s">
        <v>14</v>
      </c>
    </row>
    <row r="346" spans="1:4" x14ac:dyDescent="0.25">
      <c r="A346">
        <v>2022</v>
      </c>
      <c r="B346">
        <v>12</v>
      </c>
      <c r="C346" t="s">
        <v>15</v>
      </c>
      <c r="D346" t="s">
        <v>31</v>
      </c>
    </row>
    <row r="347" spans="1:4" x14ac:dyDescent="0.25">
      <c r="A347">
        <v>2022</v>
      </c>
      <c r="B347">
        <v>12</v>
      </c>
      <c r="C347" t="s">
        <v>14</v>
      </c>
      <c r="D347" t="s">
        <v>16</v>
      </c>
    </row>
    <row r="348" spans="1:4" x14ac:dyDescent="0.25">
      <c r="A348">
        <v>2022</v>
      </c>
      <c r="B348">
        <v>12</v>
      </c>
      <c r="C348" t="s">
        <v>13</v>
      </c>
      <c r="D348" t="s">
        <v>4</v>
      </c>
    </row>
    <row r="349" spans="1:4" x14ac:dyDescent="0.25">
      <c r="A349">
        <v>2022</v>
      </c>
      <c r="B349">
        <v>12</v>
      </c>
      <c r="C349" t="s">
        <v>12</v>
      </c>
      <c r="D349" t="s">
        <v>19</v>
      </c>
    </row>
    <row r="350" spans="1:4" x14ac:dyDescent="0.25">
      <c r="A350">
        <v>2022</v>
      </c>
      <c r="B350">
        <v>12</v>
      </c>
      <c r="C350" t="s">
        <v>11</v>
      </c>
      <c r="D350" t="s">
        <v>10</v>
      </c>
    </row>
    <row r="351" spans="1:4" x14ac:dyDescent="0.25">
      <c r="A351">
        <v>2022</v>
      </c>
      <c r="B351">
        <v>12</v>
      </c>
      <c r="C351" t="s">
        <v>10</v>
      </c>
      <c r="D351" t="s">
        <v>11</v>
      </c>
    </row>
    <row r="352" spans="1:4" x14ac:dyDescent="0.25">
      <c r="A352">
        <v>2022</v>
      </c>
      <c r="B352">
        <v>12</v>
      </c>
      <c r="C352" t="s">
        <v>9</v>
      </c>
      <c r="D352" t="s">
        <v>3</v>
      </c>
    </row>
    <row r="353" spans="1:4" x14ac:dyDescent="0.25">
      <c r="A353">
        <v>2022</v>
      </c>
      <c r="B353">
        <v>12</v>
      </c>
      <c r="C353" t="s">
        <v>8</v>
      </c>
      <c r="D353" t="s">
        <v>23</v>
      </c>
    </row>
    <row r="354" spans="1:4" x14ac:dyDescent="0.25">
      <c r="A354">
        <v>2022</v>
      </c>
      <c r="B354">
        <v>12</v>
      </c>
      <c r="C354" t="s">
        <v>7</v>
      </c>
      <c r="D354" t="s">
        <v>26</v>
      </c>
    </row>
    <row r="355" spans="1:4" x14ac:dyDescent="0.25">
      <c r="A355">
        <v>2022</v>
      </c>
      <c r="B355">
        <v>12</v>
      </c>
      <c r="C355" t="s">
        <v>6</v>
      </c>
      <c r="D355" t="s">
        <v>20</v>
      </c>
    </row>
    <row r="356" spans="1:4" x14ac:dyDescent="0.25">
      <c r="A356">
        <v>2022</v>
      </c>
      <c r="B356">
        <v>12</v>
      </c>
      <c r="C356" t="s">
        <v>5</v>
      </c>
      <c r="D356" t="s">
        <v>18</v>
      </c>
    </row>
    <row r="357" spans="1:4" x14ac:dyDescent="0.25">
      <c r="A357">
        <v>2022</v>
      </c>
      <c r="B357">
        <v>12</v>
      </c>
      <c r="C357" t="s">
        <v>4</v>
      </c>
      <c r="D357" t="s">
        <v>13</v>
      </c>
    </row>
    <row r="358" spans="1:4" x14ac:dyDescent="0.25">
      <c r="A358">
        <v>2022</v>
      </c>
      <c r="B358">
        <v>12</v>
      </c>
      <c r="C358" t="s">
        <v>3</v>
      </c>
      <c r="D358" t="s">
        <v>9</v>
      </c>
    </row>
    <row r="359" spans="1:4" x14ac:dyDescent="0.25">
      <c r="A359">
        <v>2022</v>
      </c>
      <c r="B359">
        <v>12</v>
      </c>
      <c r="C359" t="s">
        <v>2</v>
      </c>
      <c r="D359" t="s">
        <v>24</v>
      </c>
    </row>
    <row r="360" spans="1:4" x14ac:dyDescent="0.25">
      <c r="A360">
        <v>2022</v>
      </c>
      <c r="B360">
        <v>12</v>
      </c>
      <c r="C360" t="s">
        <v>1</v>
      </c>
      <c r="D360" t="s">
        <v>25</v>
      </c>
    </row>
    <row r="361" spans="1:4" x14ac:dyDescent="0.25">
      <c r="A361">
        <v>2022</v>
      </c>
      <c r="B361">
        <v>12</v>
      </c>
      <c r="C361" t="s">
        <v>0</v>
      </c>
      <c r="D361" t="s">
        <v>30</v>
      </c>
    </row>
    <row r="362" spans="1:4" x14ac:dyDescent="0.25">
      <c r="A362">
        <v>2022</v>
      </c>
      <c r="B362">
        <v>13</v>
      </c>
      <c r="C362" t="s">
        <v>30</v>
      </c>
      <c r="D362" t="s">
        <v>5</v>
      </c>
    </row>
    <row r="363" spans="1:4" x14ac:dyDescent="0.25">
      <c r="A363">
        <v>2022</v>
      </c>
      <c r="B363">
        <v>13</v>
      </c>
      <c r="C363" t="s">
        <v>29</v>
      </c>
      <c r="D363" t="s">
        <v>22</v>
      </c>
    </row>
    <row r="364" spans="1:4" x14ac:dyDescent="0.25">
      <c r="A364">
        <v>2022</v>
      </c>
      <c r="B364">
        <v>13</v>
      </c>
      <c r="C364" t="s">
        <v>28</v>
      </c>
      <c r="D364" t="s">
        <v>10</v>
      </c>
    </row>
    <row r="365" spans="1:4" x14ac:dyDescent="0.25">
      <c r="A365">
        <v>2022</v>
      </c>
      <c r="B365">
        <v>13</v>
      </c>
      <c r="C365" t="s">
        <v>26</v>
      </c>
      <c r="D365" t="s">
        <v>20</v>
      </c>
    </row>
    <row r="366" spans="1:4" x14ac:dyDescent="0.25">
      <c r="A366">
        <v>2022</v>
      </c>
      <c r="B366">
        <v>13</v>
      </c>
      <c r="C366" t="s">
        <v>25</v>
      </c>
      <c r="D366" t="s">
        <v>16</v>
      </c>
    </row>
    <row r="367" spans="1:4" x14ac:dyDescent="0.25">
      <c r="A367">
        <v>2022</v>
      </c>
      <c r="B367">
        <v>13</v>
      </c>
      <c r="C367" t="s">
        <v>24</v>
      </c>
      <c r="D367" t="s">
        <v>19</v>
      </c>
    </row>
    <row r="368" spans="1:4" x14ac:dyDescent="0.25">
      <c r="A368">
        <v>2022</v>
      </c>
      <c r="B368">
        <v>13</v>
      </c>
      <c r="C368" t="s">
        <v>23</v>
      </c>
      <c r="D368" t="s">
        <v>18</v>
      </c>
    </row>
    <row r="369" spans="1:4" x14ac:dyDescent="0.25">
      <c r="A369">
        <v>2022</v>
      </c>
      <c r="B369">
        <v>13</v>
      </c>
      <c r="C369" t="s">
        <v>22</v>
      </c>
      <c r="D369" t="s">
        <v>29</v>
      </c>
    </row>
    <row r="370" spans="1:4" x14ac:dyDescent="0.25">
      <c r="A370">
        <v>2022</v>
      </c>
      <c r="B370">
        <v>13</v>
      </c>
      <c r="C370" t="s">
        <v>21</v>
      </c>
      <c r="D370" t="s">
        <v>17</v>
      </c>
    </row>
    <row r="371" spans="1:4" x14ac:dyDescent="0.25">
      <c r="A371">
        <v>2022</v>
      </c>
      <c r="B371">
        <v>13</v>
      </c>
      <c r="C371" t="s">
        <v>20</v>
      </c>
      <c r="D371" t="s">
        <v>26</v>
      </c>
    </row>
    <row r="372" spans="1:4" x14ac:dyDescent="0.25">
      <c r="A372">
        <v>2022</v>
      </c>
      <c r="B372">
        <v>13</v>
      </c>
      <c r="C372" t="s">
        <v>19</v>
      </c>
      <c r="D372" t="s">
        <v>24</v>
      </c>
    </row>
    <row r="373" spans="1:4" x14ac:dyDescent="0.25">
      <c r="A373">
        <v>2022</v>
      </c>
      <c r="B373">
        <v>13</v>
      </c>
      <c r="C373" t="s">
        <v>18</v>
      </c>
      <c r="D373" t="s">
        <v>23</v>
      </c>
    </row>
    <row r="374" spans="1:4" x14ac:dyDescent="0.25">
      <c r="A374">
        <v>2022</v>
      </c>
      <c r="B374">
        <v>13</v>
      </c>
      <c r="C374" t="s">
        <v>17</v>
      </c>
      <c r="D374" t="s">
        <v>21</v>
      </c>
    </row>
    <row r="375" spans="1:4" x14ac:dyDescent="0.25">
      <c r="A375">
        <v>2022</v>
      </c>
      <c r="B375">
        <v>13</v>
      </c>
      <c r="C375" t="s">
        <v>16</v>
      </c>
      <c r="D375" t="s">
        <v>25</v>
      </c>
    </row>
    <row r="376" spans="1:4" x14ac:dyDescent="0.25">
      <c r="A376">
        <v>2022</v>
      </c>
      <c r="B376">
        <v>13</v>
      </c>
      <c r="C376" t="s">
        <v>15</v>
      </c>
      <c r="D376" t="s">
        <v>13</v>
      </c>
    </row>
    <row r="377" spans="1:4" x14ac:dyDescent="0.25">
      <c r="A377">
        <v>2022</v>
      </c>
      <c r="B377">
        <v>13</v>
      </c>
      <c r="C377" t="s">
        <v>14</v>
      </c>
      <c r="D377" t="s">
        <v>4</v>
      </c>
    </row>
    <row r="378" spans="1:4" x14ac:dyDescent="0.25">
      <c r="A378">
        <v>2022</v>
      </c>
      <c r="B378">
        <v>13</v>
      </c>
      <c r="C378" t="s">
        <v>13</v>
      </c>
      <c r="D378" t="s">
        <v>15</v>
      </c>
    </row>
    <row r="379" spans="1:4" x14ac:dyDescent="0.25">
      <c r="A379">
        <v>2022</v>
      </c>
      <c r="B379">
        <v>13</v>
      </c>
      <c r="C379" t="s">
        <v>12</v>
      </c>
      <c r="D379" t="s">
        <v>3</v>
      </c>
    </row>
    <row r="380" spans="1:4" x14ac:dyDescent="0.25">
      <c r="A380">
        <v>2022</v>
      </c>
      <c r="B380">
        <v>13</v>
      </c>
      <c r="C380" t="s">
        <v>11</v>
      </c>
      <c r="D380" t="s">
        <v>7</v>
      </c>
    </row>
    <row r="381" spans="1:4" x14ac:dyDescent="0.25">
      <c r="A381">
        <v>2022</v>
      </c>
      <c r="B381">
        <v>13</v>
      </c>
      <c r="C381" t="s">
        <v>10</v>
      </c>
      <c r="D381" t="s">
        <v>28</v>
      </c>
    </row>
    <row r="382" spans="1:4" x14ac:dyDescent="0.25">
      <c r="A382">
        <v>2022</v>
      </c>
      <c r="B382">
        <v>13</v>
      </c>
      <c r="C382" t="s">
        <v>9</v>
      </c>
      <c r="D382" t="s">
        <v>2</v>
      </c>
    </row>
    <row r="383" spans="1:4" x14ac:dyDescent="0.25">
      <c r="A383">
        <v>2022</v>
      </c>
      <c r="B383">
        <v>13</v>
      </c>
      <c r="C383" t="s">
        <v>8</v>
      </c>
      <c r="D383" t="s">
        <v>0</v>
      </c>
    </row>
    <row r="384" spans="1:4" x14ac:dyDescent="0.25">
      <c r="A384">
        <v>2022</v>
      </c>
      <c r="B384">
        <v>13</v>
      </c>
      <c r="C384" t="s">
        <v>7</v>
      </c>
      <c r="D384" t="s">
        <v>11</v>
      </c>
    </row>
    <row r="385" spans="1:4" x14ac:dyDescent="0.25">
      <c r="A385">
        <v>2022</v>
      </c>
      <c r="B385">
        <v>13</v>
      </c>
      <c r="C385" t="s">
        <v>6</v>
      </c>
      <c r="D385" t="s">
        <v>1</v>
      </c>
    </row>
    <row r="386" spans="1:4" x14ac:dyDescent="0.25">
      <c r="A386">
        <v>2022</v>
      </c>
      <c r="B386">
        <v>13</v>
      </c>
      <c r="C386" t="s">
        <v>5</v>
      </c>
      <c r="D386" t="s">
        <v>30</v>
      </c>
    </row>
    <row r="387" spans="1:4" x14ac:dyDescent="0.25">
      <c r="A387">
        <v>2022</v>
      </c>
      <c r="B387">
        <v>13</v>
      </c>
      <c r="C387" t="s">
        <v>4</v>
      </c>
      <c r="D387" t="s">
        <v>14</v>
      </c>
    </row>
    <row r="388" spans="1:4" x14ac:dyDescent="0.25">
      <c r="A388">
        <v>2022</v>
      </c>
      <c r="B388">
        <v>13</v>
      </c>
      <c r="C388" t="s">
        <v>3</v>
      </c>
      <c r="D388" t="s">
        <v>12</v>
      </c>
    </row>
    <row r="389" spans="1:4" x14ac:dyDescent="0.25">
      <c r="A389">
        <v>2022</v>
      </c>
      <c r="B389">
        <v>13</v>
      </c>
      <c r="C389" t="s">
        <v>2</v>
      </c>
      <c r="D389" t="s">
        <v>9</v>
      </c>
    </row>
    <row r="390" spans="1:4" x14ac:dyDescent="0.25">
      <c r="A390">
        <v>2022</v>
      </c>
      <c r="B390">
        <v>13</v>
      </c>
      <c r="C390" t="s">
        <v>1</v>
      </c>
      <c r="D390" t="s">
        <v>6</v>
      </c>
    </row>
    <row r="391" spans="1:4" x14ac:dyDescent="0.25">
      <c r="A391">
        <v>2022</v>
      </c>
      <c r="B391">
        <v>13</v>
      </c>
      <c r="C391" t="s">
        <v>0</v>
      </c>
      <c r="D391" t="s">
        <v>8</v>
      </c>
    </row>
    <row r="392" spans="1:4" x14ac:dyDescent="0.25">
      <c r="A392">
        <v>2022</v>
      </c>
      <c r="B392">
        <v>14</v>
      </c>
      <c r="C392" t="s">
        <v>31</v>
      </c>
      <c r="D392" t="s">
        <v>10</v>
      </c>
    </row>
    <row r="393" spans="1:4" x14ac:dyDescent="0.25">
      <c r="A393">
        <v>2022</v>
      </c>
      <c r="B393">
        <v>14</v>
      </c>
      <c r="C393" t="s">
        <v>29</v>
      </c>
      <c r="D393" t="s">
        <v>5</v>
      </c>
    </row>
    <row r="394" spans="1:4" x14ac:dyDescent="0.25">
      <c r="A394">
        <v>2022</v>
      </c>
      <c r="B394">
        <v>14</v>
      </c>
      <c r="C394" t="s">
        <v>28</v>
      </c>
      <c r="D394" t="s">
        <v>7</v>
      </c>
    </row>
    <row r="395" spans="1:4" x14ac:dyDescent="0.25">
      <c r="A395">
        <v>2022</v>
      </c>
      <c r="B395">
        <v>14</v>
      </c>
      <c r="C395" t="s">
        <v>27</v>
      </c>
      <c r="D395" t="s">
        <v>4</v>
      </c>
    </row>
    <row r="396" spans="1:4" x14ac:dyDescent="0.25">
      <c r="A396">
        <v>2022</v>
      </c>
      <c r="B396">
        <v>14</v>
      </c>
      <c r="C396" t="s">
        <v>25</v>
      </c>
      <c r="D396" t="s">
        <v>24</v>
      </c>
    </row>
    <row r="397" spans="1:4" x14ac:dyDescent="0.25">
      <c r="A397">
        <v>2022</v>
      </c>
      <c r="B397">
        <v>14</v>
      </c>
      <c r="C397" t="s">
        <v>24</v>
      </c>
      <c r="D397" t="s">
        <v>25</v>
      </c>
    </row>
    <row r="398" spans="1:4" x14ac:dyDescent="0.25">
      <c r="A398">
        <v>2022</v>
      </c>
      <c r="B398">
        <v>14</v>
      </c>
      <c r="C398" t="s">
        <v>23</v>
      </c>
      <c r="D398" t="s">
        <v>19</v>
      </c>
    </row>
    <row r="399" spans="1:4" x14ac:dyDescent="0.25">
      <c r="A399">
        <v>2022</v>
      </c>
      <c r="B399">
        <v>14</v>
      </c>
      <c r="C399" t="s">
        <v>22</v>
      </c>
      <c r="D399" t="s">
        <v>16</v>
      </c>
    </row>
    <row r="400" spans="1:4" x14ac:dyDescent="0.25">
      <c r="A400">
        <v>2022</v>
      </c>
      <c r="B400">
        <v>14</v>
      </c>
      <c r="C400" t="s">
        <v>21</v>
      </c>
      <c r="D400" t="s">
        <v>11</v>
      </c>
    </row>
    <row r="401" spans="1:4" x14ac:dyDescent="0.25">
      <c r="A401">
        <v>2022</v>
      </c>
      <c r="B401">
        <v>14</v>
      </c>
      <c r="C401" t="s">
        <v>19</v>
      </c>
      <c r="D401" t="s">
        <v>23</v>
      </c>
    </row>
    <row r="402" spans="1:4" x14ac:dyDescent="0.25">
      <c r="A402">
        <v>2022</v>
      </c>
      <c r="B402">
        <v>14</v>
      </c>
      <c r="C402" t="s">
        <v>17</v>
      </c>
      <c r="D402" t="s">
        <v>1</v>
      </c>
    </row>
    <row r="403" spans="1:4" x14ac:dyDescent="0.25">
      <c r="A403">
        <v>2022</v>
      </c>
      <c r="B403">
        <v>14</v>
      </c>
      <c r="C403" t="s">
        <v>16</v>
      </c>
      <c r="D403" t="s">
        <v>22</v>
      </c>
    </row>
    <row r="404" spans="1:4" x14ac:dyDescent="0.25">
      <c r="A404">
        <v>2022</v>
      </c>
      <c r="B404">
        <v>14</v>
      </c>
      <c r="C404" t="s">
        <v>15</v>
      </c>
      <c r="D404" t="s">
        <v>12</v>
      </c>
    </row>
    <row r="405" spans="1:4" x14ac:dyDescent="0.25">
      <c r="A405">
        <v>2022</v>
      </c>
      <c r="B405">
        <v>14</v>
      </c>
      <c r="C405" t="s">
        <v>14</v>
      </c>
      <c r="D405" t="s">
        <v>13</v>
      </c>
    </row>
    <row r="406" spans="1:4" x14ac:dyDescent="0.25">
      <c r="A406">
        <v>2022</v>
      </c>
      <c r="B406">
        <v>14</v>
      </c>
      <c r="C406" t="s">
        <v>13</v>
      </c>
      <c r="D406" t="s">
        <v>14</v>
      </c>
    </row>
    <row r="407" spans="1:4" x14ac:dyDescent="0.25">
      <c r="A407">
        <v>2022</v>
      </c>
      <c r="B407">
        <v>14</v>
      </c>
      <c r="C407" t="s">
        <v>12</v>
      </c>
      <c r="D407" t="s">
        <v>15</v>
      </c>
    </row>
    <row r="408" spans="1:4" x14ac:dyDescent="0.25">
      <c r="A408">
        <v>2022</v>
      </c>
      <c r="B408">
        <v>14</v>
      </c>
      <c r="C408" t="s">
        <v>11</v>
      </c>
      <c r="D408" t="s">
        <v>21</v>
      </c>
    </row>
    <row r="409" spans="1:4" x14ac:dyDescent="0.25">
      <c r="A409">
        <v>2022</v>
      </c>
      <c r="B409">
        <v>14</v>
      </c>
      <c r="C409" t="s">
        <v>10</v>
      </c>
      <c r="D409" t="s">
        <v>31</v>
      </c>
    </row>
    <row r="410" spans="1:4" x14ac:dyDescent="0.25">
      <c r="A410">
        <v>2022</v>
      </c>
      <c r="B410">
        <v>14</v>
      </c>
      <c r="C410" t="s">
        <v>8</v>
      </c>
      <c r="D410" t="s">
        <v>6</v>
      </c>
    </row>
    <row r="411" spans="1:4" x14ac:dyDescent="0.25">
      <c r="A411">
        <v>2022</v>
      </c>
      <c r="B411">
        <v>14</v>
      </c>
      <c r="C411" t="s">
        <v>7</v>
      </c>
      <c r="D411" t="s">
        <v>28</v>
      </c>
    </row>
    <row r="412" spans="1:4" x14ac:dyDescent="0.25">
      <c r="A412">
        <v>2022</v>
      </c>
      <c r="B412">
        <v>14</v>
      </c>
      <c r="C412" t="s">
        <v>6</v>
      </c>
      <c r="D412" t="s">
        <v>8</v>
      </c>
    </row>
    <row r="413" spans="1:4" x14ac:dyDescent="0.25">
      <c r="A413">
        <v>2022</v>
      </c>
      <c r="B413">
        <v>14</v>
      </c>
      <c r="C413" t="s">
        <v>5</v>
      </c>
      <c r="D413" t="s">
        <v>29</v>
      </c>
    </row>
    <row r="414" spans="1:4" x14ac:dyDescent="0.25">
      <c r="A414">
        <v>2022</v>
      </c>
      <c r="B414">
        <v>14</v>
      </c>
      <c r="C414" t="s">
        <v>4</v>
      </c>
      <c r="D414" t="s">
        <v>27</v>
      </c>
    </row>
    <row r="415" spans="1:4" x14ac:dyDescent="0.25">
      <c r="A415">
        <v>2022</v>
      </c>
      <c r="B415">
        <v>14</v>
      </c>
      <c r="C415" t="s">
        <v>3</v>
      </c>
      <c r="D415" t="s">
        <v>2</v>
      </c>
    </row>
    <row r="416" spans="1:4" x14ac:dyDescent="0.25">
      <c r="A416">
        <v>2022</v>
      </c>
      <c r="B416">
        <v>14</v>
      </c>
      <c r="C416" t="s">
        <v>2</v>
      </c>
      <c r="D416" t="s">
        <v>3</v>
      </c>
    </row>
    <row r="417" spans="1:4" x14ac:dyDescent="0.25">
      <c r="A417">
        <v>2022</v>
      </c>
      <c r="B417">
        <v>14</v>
      </c>
      <c r="C417" t="s">
        <v>1</v>
      </c>
      <c r="D417" t="s">
        <v>17</v>
      </c>
    </row>
    <row r="418" spans="1:4" x14ac:dyDescent="0.25">
      <c r="A418">
        <v>2022</v>
      </c>
      <c r="B418">
        <v>15</v>
      </c>
      <c r="C418" t="s">
        <v>31</v>
      </c>
      <c r="D418" t="s">
        <v>22</v>
      </c>
    </row>
    <row r="419" spans="1:4" x14ac:dyDescent="0.25">
      <c r="A419">
        <v>2022</v>
      </c>
      <c r="B419">
        <v>15</v>
      </c>
      <c r="C419" t="s">
        <v>30</v>
      </c>
      <c r="D419" t="s">
        <v>9</v>
      </c>
    </row>
    <row r="420" spans="1:4" x14ac:dyDescent="0.25">
      <c r="A420">
        <v>2022</v>
      </c>
      <c r="B420">
        <v>15</v>
      </c>
      <c r="C420" t="s">
        <v>29</v>
      </c>
      <c r="D420" t="s">
        <v>24</v>
      </c>
    </row>
    <row r="421" spans="1:4" x14ac:dyDescent="0.25">
      <c r="A421">
        <v>2022</v>
      </c>
      <c r="B421">
        <v>15</v>
      </c>
      <c r="C421" t="s">
        <v>28</v>
      </c>
      <c r="D421" t="s">
        <v>12</v>
      </c>
    </row>
    <row r="422" spans="1:4" x14ac:dyDescent="0.25">
      <c r="A422">
        <v>2022</v>
      </c>
      <c r="B422">
        <v>15</v>
      </c>
      <c r="C422" t="s">
        <v>27</v>
      </c>
      <c r="D422" t="s">
        <v>5</v>
      </c>
    </row>
    <row r="423" spans="1:4" x14ac:dyDescent="0.25">
      <c r="A423">
        <v>2022</v>
      </c>
      <c r="B423">
        <v>15</v>
      </c>
      <c r="C423" t="s">
        <v>26</v>
      </c>
      <c r="D423" t="s">
        <v>6</v>
      </c>
    </row>
    <row r="424" spans="1:4" x14ac:dyDescent="0.25">
      <c r="A424">
        <v>2022</v>
      </c>
      <c r="B424">
        <v>15</v>
      </c>
      <c r="C424" t="s">
        <v>25</v>
      </c>
      <c r="D424" t="s">
        <v>2</v>
      </c>
    </row>
    <row r="425" spans="1:4" x14ac:dyDescent="0.25">
      <c r="A425">
        <v>2022</v>
      </c>
      <c r="B425">
        <v>15</v>
      </c>
      <c r="C425" t="s">
        <v>24</v>
      </c>
      <c r="D425" t="s">
        <v>29</v>
      </c>
    </row>
    <row r="426" spans="1:4" x14ac:dyDescent="0.25">
      <c r="A426">
        <v>2022</v>
      </c>
      <c r="B426">
        <v>15</v>
      </c>
      <c r="C426" t="s">
        <v>23</v>
      </c>
      <c r="D426" t="s">
        <v>17</v>
      </c>
    </row>
    <row r="427" spans="1:4" x14ac:dyDescent="0.25">
      <c r="A427">
        <v>2022</v>
      </c>
      <c r="B427">
        <v>15</v>
      </c>
      <c r="C427" t="s">
        <v>22</v>
      </c>
      <c r="D427" t="s">
        <v>31</v>
      </c>
    </row>
    <row r="428" spans="1:4" x14ac:dyDescent="0.25">
      <c r="A428">
        <v>2022</v>
      </c>
      <c r="B428">
        <v>15</v>
      </c>
      <c r="C428" t="s">
        <v>21</v>
      </c>
      <c r="D428" t="s">
        <v>7</v>
      </c>
    </row>
    <row r="429" spans="1:4" x14ac:dyDescent="0.25">
      <c r="A429">
        <v>2022</v>
      </c>
      <c r="B429">
        <v>15</v>
      </c>
      <c r="C429" t="s">
        <v>20</v>
      </c>
      <c r="D429" t="s">
        <v>14</v>
      </c>
    </row>
    <row r="430" spans="1:4" x14ac:dyDescent="0.25">
      <c r="A430">
        <v>2022</v>
      </c>
      <c r="B430">
        <v>15</v>
      </c>
      <c r="C430" t="s">
        <v>19</v>
      </c>
      <c r="D430" t="s">
        <v>16</v>
      </c>
    </row>
    <row r="431" spans="1:4" x14ac:dyDescent="0.25">
      <c r="A431">
        <v>2022</v>
      </c>
      <c r="B431">
        <v>15</v>
      </c>
      <c r="C431" t="s">
        <v>18</v>
      </c>
      <c r="D431" t="s">
        <v>11</v>
      </c>
    </row>
    <row r="432" spans="1:4" x14ac:dyDescent="0.25">
      <c r="A432">
        <v>2022</v>
      </c>
      <c r="B432">
        <v>15</v>
      </c>
      <c r="C432" t="s">
        <v>17</v>
      </c>
      <c r="D432" t="s">
        <v>23</v>
      </c>
    </row>
    <row r="433" spans="1:4" x14ac:dyDescent="0.25">
      <c r="A433">
        <v>2022</v>
      </c>
      <c r="B433">
        <v>15</v>
      </c>
      <c r="C433" t="s">
        <v>16</v>
      </c>
      <c r="D433" t="s">
        <v>19</v>
      </c>
    </row>
    <row r="434" spans="1:4" x14ac:dyDescent="0.25">
      <c r="A434">
        <v>2022</v>
      </c>
      <c r="B434">
        <v>15</v>
      </c>
      <c r="C434" t="s">
        <v>15</v>
      </c>
      <c r="D434" t="s">
        <v>1</v>
      </c>
    </row>
    <row r="435" spans="1:4" x14ac:dyDescent="0.25">
      <c r="A435">
        <v>2022</v>
      </c>
      <c r="B435">
        <v>15</v>
      </c>
      <c r="C435" t="s">
        <v>14</v>
      </c>
      <c r="D435" t="s">
        <v>20</v>
      </c>
    </row>
    <row r="436" spans="1:4" x14ac:dyDescent="0.25">
      <c r="A436">
        <v>2022</v>
      </c>
      <c r="B436">
        <v>15</v>
      </c>
      <c r="C436" t="s">
        <v>13</v>
      </c>
      <c r="D436" t="s">
        <v>10</v>
      </c>
    </row>
    <row r="437" spans="1:4" x14ac:dyDescent="0.25">
      <c r="A437">
        <v>2022</v>
      </c>
      <c r="B437">
        <v>15</v>
      </c>
      <c r="C437" t="s">
        <v>12</v>
      </c>
      <c r="D437" t="s">
        <v>28</v>
      </c>
    </row>
    <row r="438" spans="1:4" x14ac:dyDescent="0.25">
      <c r="A438">
        <v>2022</v>
      </c>
      <c r="B438">
        <v>15</v>
      </c>
      <c r="C438" t="s">
        <v>11</v>
      </c>
      <c r="D438" t="s">
        <v>18</v>
      </c>
    </row>
    <row r="439" spans="1:4" x14ac:dyDescent="0.25">
      <c r="A439">
        <v>2022</v>
      </c>
      <c r="B439">
        <v>15</v>
      </c>
      <c r="C439" t="s">
        <v>10</v>
      </c>
      <c r="D439" t="s">
        <v>13</v>
      </c>
    </row>
    <row r="440" spans="1:4" x14ac:dyDescent="0.25">
      <c r="A440">
        <v>2022</v>
      </c>
      <c r="B440">
        <v>15</v>
      </c>
      <c r="C440" t="s">
        <v>9</v>
      </c>
      <c r="D440" t="s">
        <v>30</v>
      </c>
    </row>
    <row r="441" spans="1:4" x14ac:dyDescent="0.25">
      <c r="A441">
        <v>2022</v>
      </c>
      <c r="B441">
        <v>15</v>
      </c>
      <c r="C441" t="s">
        <v>8</v>
      </c>
      <c r="D441" t="s">
        <v>0</v>
      </c>
    </row>
    <row r="442" spans="1:4" x14ac:dyDescent="0.25">
      <c r="A442">
        <v>2022</v>
      </c>
      <c r="B442">
        <v>15</v>
      </c>
      <c r="C442" t="s">
        <v>7</v>
      </c>
      <c r="D442" t="s">
        <v>21</v>
      </c>
    </row>
    <row r="443" spans="1:4" x14ac:dyDescent="0.25">
      <c r="A443">
        <v>2022</v>
      </c>
      <c r="B443">
        <v>15</v>
      </c>
      <c r="C443" t="s">
        <v>6</v>
      </c>
      <c r="D443" t="s">
        <v>26</v>
      </c>
    </row>
    <row r="444" spans="1:4" x14ac:dyDescent="0.25">
      <c r="A444">
        <v>2022</v>
      </c>
      <c r="B444">
        <v>15</v>
      </c>
      <c r="C444" t="s">
        <v>5</v>
      </c>
      <c r="D444" t="s">
        <v>27</v>
      </c>
    </row>
    <row r="445" spans="1:4" x14ac:dyDescent="0.25">
      <c r="A445">
        <v>2022</v>
      </c>
      <c r="B445">
        <v>15</v>
      </c>
      <c r="C445" t="s">
        <v>4</v>
      </c>
      <c r="D445" t="s">
        <v>3</v>
      </c>
    </row>
    <row r="446" spans="1:4" x14ac:dyDescent="0.25">
      <c r="A446">
        <v>2022</v>
      </c>
      <c r="B446">
        <v>15</v>
      </c>
      <c r="C446" t="s">
        <v>3</v>
      </c>
      <c r="D446" t="s">
        <v>4</v>
      </c>
    </row>
    <row r="447" spans="1:4" x14ac:dyDescent="0.25">
      <c r="A447">
        <v>2022</v>
      </c>
      <c r="B447">
        <v>15</v>
      </c>
      <c r="C447" t="s">
        <v>2</v>
      </c>
      <c r="D447" t="s">
        <v>25</v>
      </c>
    </row>
    <row r="448" spans="1:4" x14ac:dyDescent="0.25">
      <c r="A448">
        <v>2022</v>
      </c>
      <c r="B448">
        <v>15</v>
      </c>
      <c r="C448" t="s">
        <v>1</v>
      </c>
      <c r="D448" t="s">
        <v>15</v>
      </c>
    </row>
    <row r="449" spans="1:4" x14ac:dyDescent="0.25">
      <c r="A449">
        <v>2022</v>
      </c>
      <c r="B449">
        <v>15</v>
      </c>
      <c r="C449" t="s">
        <v>0</v>
      </c>
      <c r="D449" t="s">
        <v>8</v>
      </c>
    </row>
    <row r="450" spans="1:4" x14ac:dyDescent="0.25">
      <c r="A450">
        <v>2022</v>
      </c>
      <c r="B450">
        <v>16</v>
      </c>
      <c r="C450" t="s">
        <v>31</v>
      </c>
      <c r="D450" t="s">
        <v>2</v>
      </c>
    </row>
    <row r="451" spans="1:4" x14ac:dyDescent="0.25">
      <c r="A451">
        <v>2022</v>
      </c>
      <c r="B451">
        <v>16</v>
      </c>
      <c r="C451" t="s">
        <v>30</v>
      </c>
      <c r="D451" t="s">
        <v>29</v>
      </c>
    </row>
    <row r="452" spans="1:4" x14ac:dyDescent="0.25">
      <c r="A452">
        <v>2022</v>
      </c>
      <c r="B452">
        <v>16</v>
      </c>
      <c r="C452" t="s">
        <v>29</v>
      </c>
      <c r="D452" t="s">
        <v>30</v>
      </c>
    </row>
    <row r="453" spans="1:4" x14ac:dyDescent="0.25">
      <c r="A453">
        <v>2022</v>
      </c>
      <c r="B453">
        <v>16</v>
      </c>
      <c r="C453" t="s">
        <v>28</v>
      </c>
      <c r="D453" t="s">
        <v>26</v>
      </c>
    </row>
    <row r="454" spans="1:4" x14ac:dyDescent="0.25">
      <c r="A454">
        <v>2022</v>
      </c>
      <c r="B454">
        <v>16</v>
      </c>
      <c r="C454" t="s">
        <v>27</v>
      </c>
      <c r="D454" t="s">
        <v>21</v>
      </c>
    </row>
    <row r="455" spans="1:4" x14ac:dyDescent="0.25">
      <c r="A455">
        <v>2022</v>
      </c>
      <c r="B455">
        <v>16</v>
      </c>
      <c r="C455" t="s">
        <v>26</v>
      </c>
      <c r="D455" t="s">
        <v>28</v>
      </c>
    </row>
    <row r="456" spans="1:4" x14ac:dyDescent="0.25">
      <c r="A456">
        <v>2022</v>
      </c>
      <c r="B456">
        <v>16</v>
      </c>
      <c r="C456" t="s">
        <v>25</v>
      </c>
      <c r="D456" t="s">
        <v>10</v>
      </c>
    </row>
    <row r="457" spans="1:4" x14ac:dyDescent="0.25">
      <c r="A457">
        <v>2022</v>
      </c>
      <c r="B457">
        <v>16</v>
      </c>
      <c r="C457" t="s">
        <v>24</v>
      </c>
      <c r="D457" t="s">
        <v>9</v>
      </c>
    </row>
    <row r="458" spans="1:4" x14ac:dyDescent="0.25">
      <c r="A458">
        <v>2022</v>
      </c>
      <c r="B458">
        <v>16</v>
      </c>
      <c r="C458" t="s">
        <v>23</v>
      </c>
      <c r="D458" t="s">
        <v>6</v>
      </c>
    </row>
    <row r="459" spans="1:4" x14ac:dyDescent="0.25">
      <c r="A459">
        <v>2022</v>
      </c>
      <c r="B459">
        <v>16</v>
      </c>
      <c r="C459" t="s">
        <v>22</v>
      </c>
      <c r="D459" t="s">
        <v>14</v>
      </c>
    </row>
    <row r="460" spans="1:4" x14ac:dyDescent="0.25">
      <c r="A460">
        <v>2022</v>
      </c>
      <c r="B460">
        <v>16</v>
      </c>
      <c r="C460" t="s">
        <v>21</v>
      </c>
      <c r="D460" t="s">
        <v>27</v>
      </c>
    </row>
    <row r="461" spans="1:4" x14ac:dyDescent="0.25">
      <c r="A461">
        <v>2022</v>
      </c>
      <c r="B461">
        <v>16</v>
      </c>
      <c r="C461" t="s">
        <v>20</v>
      </c>
      <c r="D461" t="s">
        <v>12</v>
      </c>
    </row>
    <row r="462" spans="1:4" x14ac:dyDescent="0.25">
      <c r="A462">
        <v>2022</v>
      </c>
      <c r="B462">
        <v>16</v>
      </c>
      <c r="C462" t="s">
        <v>19</v>
      </c>
      <c r="D462" t="s">
        <v>1</v>
      </c>
    </row>
    <row r="463" spans="1:4" x14ac:dyDescent="0.25">
      <c r="A463">
        <v>2022</v>
      </c>
      <c r="B463">
        <v>16</v>
      </c>
      <c r="C463" t="s">
        <v>18</v>
      </c>
      <c r="D463" t="s">
        <v>15</v>
      </c>
    </row>
    <row r="464" spans="1:4" x14ac:dyDescent="0.25">
      <c r="A464">
        <v>2022</v>
      </c>
      <c r="B464">
        <v>16</v>
      </c>
      <c r="C464" t="s">
        <v>17</v>
      </c>
      <c r="D464" t="s">
        <v>7</v>
      </c>
    </row>
    <row r="465" spans="1:4" x14ac:dyDescent="0.25">
      <c r="A465">
        <v>2022</v>
      </c>
      <c r="B465">
        <v>16</v>
      </c>
      <c r="C465" t="s">
        <v>16</v>
      </c>
      <c r="D465" t="s">
        <v>4</v>
      </c>
    </row>
    <row r="466" spans="1:4" x14ac:dyDescent="0.25">
      <c r="A466">
        <v>2022</v>
      </c>
      <c r="B466">
        <v>16</v>
      </c>
      <c r="C466" t="s">
        <v>15</v>
      </c>
      <c r="D466" t="s">
        <v>18</v>
      </c>
    </row>
    <row r="467" spans="1:4" x14ac:dyDescent="0.25">
      <c r="A467">
        <v>2022</v>
      </c>
      <c r="B467">
        <v>16</v>
      </c>
      <c r="C467" t="s">
        <v>14</v>
      </c>
      <c r="D467" t="s">
        <v>22</v>
      </c>
    </row>
    <row r="468" spans="1:4" x14ac:dyDescent="0.25">
      <c r="A468">
        <v>2022</v>
      </c>
      <c r="B468">
        <v>16</v>
      </c>
      <c r="C468" t="s">
        <v>13</v>
      </c>
      <c r="D468" t="s">
        <v>5</v>
      </c>
    </row>
    <row r="469" spans="1:4" x14ac:dyDescent="0.25">
      <c r="A469">
        <v>2022</v>
      </c>
      <c r="B469">
        <v>16</v>
      </c>
      <c r="C469" t="s">
        <v>12</v>
      </c>
      <c r="D469" t="s">
        <v>20</v>
      </c>
    </row>
    <row r="470" spans="1:4" x14ac:dyDescent="0.25">
      <c r="A470">
        <v>2022</v>
      </c>
      <c r="B470">
        <v>16</v>
      </c>
      <c r="C470" t="s">
        <v>11</v>
      </c>
      <c r="D470" t="s">
        <v>8</v>
      </c>
    </row>
    <row r="471" spans="1:4" x14ac:dyDescent="0.25">
      <c r="A471">
        <v>2022</v>
      </c>
      <c r="B471">
        <v>16</v>
      </c>
      <c r="C471" t="s">
        <v>10</v>
      </c>
      <c r="D471" t="s">
        <v>25</v>
      </c>
    </row>
    <row r="472" spans="1:4" x14ac:dyDescent="0.25">
      <c r="A472">
        <v>2022</v>
      </c>
      <c r="B472">
        <v>16</v>
      </c>
      <c r="C472" t="s">
        <v>9</v>
      </c>
      <c r="D472" t="s">
        <v>24</v>
      </c>
    </row>
    <row r="473" spans="1:4" x14ac:dyDescent="0.25">
      <c r="A473">
        <v>2022</v>
      </c>
      <c r="B473">
        <v>16</v>
      </c>
      <c r="C473" t="s">
        <v>8</v>
      </c>
      <c r="D473" t="s">
        <v>11</v>
      </c>
    </row>
    <row r="474" spans="1:4" x14ac:dyDescent="0.25">
      <c r="A474">
        <v>2022</v>
      </c>
      <c r="B474">
        <v>16</v>
      </c>
      <c r="C474" t="s">
        <v>7</v>
      </c>
      <c r="D474" t="s">
        <v>17</v>
      </c>
    </row>
    <row r="475" spans="1:4" x14ac:dyDescent="0.25">
      <c r="A475">
        <v>2022</v>
      </c>
      <c r="B475">
        <v>16</v>
      </c>
      <c r="C475" t="s">
        <v>6</v>
      </c>
      <c r="D475" t="s">
        <v>23</v>
      </c>
    </row>
    <row r="476" spans="1:4" x14ac:dyDescent="0.25">
      <c r="A476">
        <v>2022</v>
      </c>
      <c r="B476">
        <v>16</v>
      </c>
      <c r="C476" t="s">
        <v>5</v>
      </c>
      <c r="D476" t="s">
        <v>13</v>
      </c>
    </row>
    <row r="477" spans="1:4" x14ac:dyDescent="0.25">
      <c r="A477">
        <v>2022</v>
      </c>
      <c r="B477">
        <v>16</v>
      </c>
      <c r="C477" t="s">
        <v>4</v>
      </c>
      <c r="D477" t="s">
        <v>16</v>
      </c>
    </row>
    <row r="478" spans="1:4" x14ac:dyDescent="0.25">
      <c r="A478">
        <v>2022</v>
      </c>
      <c r="B478">
        <v>16</v>
      </c>
      <c r="C478" t="s">
        <v>3</v>
      </c>
      <c r="D478" t="s">
        <v>0</v>
      </c>
    </row>
    <row r="479" spans="1:4" x14ac:dyDescent="0.25">
      <c r="A479">
        <v>2022</v>
      </c>
      <c r="B479">
        <v>16</v>
      </c>
      <c r="C479" t="s">
        <v>2</v>
      </c>
      <c r="D479" t="s">
        <v>31</v>
      </c>
    </row>
    <row r="480" spans="1:4" x14ac:dyDescent="0.25">
      <c r="A480">
        <v>2022</v>
      </c>
      <c r="B480">
        <v>16</v>
      </c>
      <c r="C480" t="s">
        <v>1</v>
      </c>
      <c r="D480" t="s">
        <v>19</v>
      </c>
    </row>
    <row r="481" spans="1:4" x14ac:dyDescent="0.25">
      <c r="A481">
        <v>2022</v>
      </c>
      <c r="B481">
        <v>16</v>
      </c>
      <c r="C481" t="s">
        <v>0</v>
      </c>
      <c r="D481" t="s">
        <v>3</v>
      </c>
    </row>
    <row r="482" spans="1:4" x14ac:dyDescent="0.25">
      <c r="A482">
        <v>2022</v>
      </c>
      <c r="B482">
        <v>17</v>
      </c>
      <c r="C482" t="s">
        <v>31</v>
      </c>
      <c r="D482" t="s">
        <v>30</v>
      </c>
    </row>
    <row r="483" spans="1:4" x14ac:dyDescent="0.25">
      <c r="A483">
        <v>2022</v>
      </c>
      <c r="B483">
        <v>17</v>
      </c>
      <c r="C483" t="s">
        <v>30</v>
      </c>
      <c r="D483" t="s">
        <v>31</v>
      </c>
    </row>
    <row r="484" spans="1:4" x14ac:dyDescent="0.25">
      <c r="A484">
        <v>2022</v>
      </c>
      <c r="B484">
        <v>17</v>
      </c>
      <c r="C484" t="s">
        <v>29</v>
      </c>
      <c r="D484" t="s">
        <v>5</v>
      </c>
    </row>
    <row r="485" spans="1:4" x14ac:dyDescent="0.25">
      <c r="A485">
        <v>2022</v>
      </c>
      <c r="B485">
        <v>17</v>
      </c>
      <c r="C485" t="s">
        <v>27</v>
      </c>
      <c r="D485" t="s">
        <v>2</v>
      </c>
    </row>
    <row r="486" spans="1:4" x14ac:dyDescent="0.25">
      <c r="A486">
        <v>2022</v>
      </c>
      <c r="B486">
        <v>17</v>
      </c>
      <c r="C486" t="s">
        <v>26</v>
      </c>
      <c r="D486" t="s">
        <v>21</v>
      </c>
    </row>
    <row r="487" spans="1:4" x14ac:dyDescent="0.25">
      <c r="A487">
        <v>2022</v>
      </c>
      <c r="B487">
        <v>17</v>
      </c>
      <c r="C487" t="s">
        <v>24</v>
      </c>
      <c r="D487" t="s">
        <v>0</v>
      </c>
    </row>
    <row r="488" spans="1:4" x14ac:dyDescent="0.25">
      <c r="A488">
        <v>2022</v>
      </c>
      <c r="B488">
        <v>17</v>
      </c>
      <c r="C488" t="s">
        <v>23</v>
      </c>
      <c r="D488" t="s">
        <v>1</v>
      </c>
    </row>
    <row r="489" spans="1:4" x14ac:dyDescent="0.25">
      <c r="A489">
        <v>2022</v>
      </c>
      <c r="B489">
        <v>17</v>
      </c>
      <c r="C489" t="s">
        <v>22</v>
      </c>
      <c r="D489" t="s">
        <v>16</v>
      </c>
    </row>
    <row r="490" spans="1:4" x14ac:dyDescent="0.25">
      <c r="A490">
        <v>2022</v>
      </c>
      <c r="B490">
        <v>17</v>
      </c>
      <c r="C490" t="s">
        <v>21</v>
      </c>
      <c r="D490" t="s">
        <v>26</v>
      </c>
    </row>
    <row r="491" spans="1:4" x14ac:dyDescent="0.25">
      <c r="A491">
        <v>2022</v>
      </c>
      <c r="B491">
        <v>17</v>
      </c>
      <c r="C491" t="s">
        <v>20</v>
      </c>
      <c r="D491" t="s">
        <v>11</v>
      </c>
    </row>
    <row r="492" spans="1:4" x14ac:dyDescent="0.25">
      <c r="A492">
        <v>2022</v>
      </c>
      <c r="B492">
        <v>17</v>
      </c>
      <c r="C492" t="s">
        <v>19</v>
      </c>
      <c r="D492" t="s">
        <v>17</v>
      </c>
    </row>
    <row r="493" spans="1:4" x14ac:dyDescent="0.25">
      <c r="A493">
        <v>2022</v>
      </c>
      <c r="B493">
        <v>17</v>
      </c>
      <c r="C493" t="s">
        <v>18</v>
      </c>
      <c r="D493" t="s">
        <v>8</v>
      </c>
    </row>
    <row r="494" spans="1:4" x14ac:dyDescent="0.25">
      <c r="A494">
        <v>2022</v>
      </c>
      <c r="B494">
        <v>17</v>
      </c>
      <c r="C494" t="s">
        <v>17</v>
      </c>
      <c r="D494" t="s">
        <v>19</v>
      </c>
    </row>
    <row r="495" spans="1:4" x14ac:dyDescent="0.25">
      <c r="A495">
        <v>2022</v>
      </c>
      <c r="B495">
        <v>17</v>
      </c>
      <c r="C495" t="s">
        <v>16</v>
      </c>
      <c r="D495" t="s">
        <v>22</v>
      </c>
    </row>
    <row r="496" spans="1:4" x14ac:dyDescent="0.25">
      <c r="A496">
        <v>2022</v>
      </c>
      <c r="B496">
        <v>17</v>
      </c>
      <c r="C496" t="s">
        <v>15</v>
      </c>
      <c r="D496" t="s">
        <v>14</v>
      </c>
    </row>
    <row r="497" spans="1:4" x14ac:dyDescent="0.25">
      <c r="A497">
        <v>2022</v>
      </c>
      <c r="B497">
        <v>17</v>
      </c>
      <c r="C497" t="s">
        <v>14</v>
      </c>
      <c r="D497" t="s">
        <v>15</v>
      </c>
    </row>
    <row r="498" spans="1:4" x14ac:dyDescent="0.25">
      <c r="A498">
        <v>2022</v>
      </c>
      <c r="B498">
        <v>17</v>
      </c>
      <c r="C498" t="s">
        <v>13</v>
      </c>
      <c r="D498" t="s">
        <v>3</v>
      </c>
    </row>
    <row r="499" spans="1:4" x14ac:dyDescent="0.25">
      <c r="A499">
        <v>2022</v>
      </c>
      <c r="B499">
        <v>17</v>
      </c>
      <c r="C499" t="s">
        <v>12</v>
      </c>
      <c r="D499" t="s">
        <v>10</v>
      </c>
    </row>
    <row r="500" spans="1:4" x14ac:dyDescent="0.25">
      <c r="A500">
        <v>2022</v>
      </c>
      <c r="B500">
        <v>17</v>
      </c>
      <c r="C500" t="s">
        <v>11</v>
      </c>
      <c r="D500" t="s">
        <v>20</v>
      </c>
    </row>
    <row r="501" spans="1:4" x14ac:dyDescent="0.25">
      <c r="A501">
        <v>2022</v>
      </c>
      <c r="B501">
        <v>17</v>
      </c>
      <c r="C501" t="s">
        <v>10</v>
      </c>
      <c r="D501" t="s">
        <v>12</v>
      </c>
    </row>
    <row r="502" spans="1:4" x14ac:dyDescent="0.25">
      <c r="A502">
        <v>2022</v>
      </c>
      <c r="B502">
        <v>17</v>
      </c>
      <c r="C502" t="s">
        <v>9</v>
      </c>
      <c r="D502" t="s">
        <v>6</v>
      </c>
    </row>
    <row r="503" spans="1:4" x14ac:dyDescent="0.25">
      <c r="A503">
        <v>2022</v>
      </c>
      <c r="B503">
        <v>17</v>
      </c>
      <c r="C503" t="s">
        <v>8</v>
      </c>
      <c r="D503" t="s">
        <v>18</v>
      </c>
    </row>
    <row r="504" spans="1:4" x14ac:dyDescent="0.25">
      <c r="A504">
        <v>2022</v>
      </c>
      <c r="B504">
        <v>17</v>
      </c>
      <c r="C504" t="s">
        <v>7</v>
      </c>
      <c r="D504" t="s">
        <v>4</v>
      </c>
    </row>
    <row r="505" spans="1:4" x14ac:dyDescent="0.25">
      <c r="A505">
        <v>2022</v>
      </c>
      <c r="B505">
        <v>17</v>
      </c>
      <c r="C505" t="s">
        <v>6</v>
      </c>
      <c r="D505" t="s">
        <v>9</v>
      </c>
    </row>
    <row r="506" spans="1:4" x14ac:dyDescent="0.25">
      <c r="A506">
        <v>2022</v>
      </c>
      <c r="B506">
        <v>17</v>
      </c>
      <c r="C506" t="s">
        <v>5</v>
      </c>
      <c r="D506" t="s">
        <v>29</v>
      </c>
    </row>
    <row r="507" spans="1:4" x14ac:dyDescent="0.25">
      <c r="A507">
        <v>2022</v>
      </c>
      <c r="B507">
        <v>17</v>
      </c>
      <c r="C507" t="s">
        <v>4</v>
      </c>
      <c r="D507" t="s">
        <v>7</v>
      </c>
    </row>
    <row r="508" spans="1:4" x14ac:dyDescent="0.25">
      <c r="A508">
        <v>2022</v>
      </c>
      <c r="B508">
        <v>17</v>
      </c>
      <c r="C508" t="s">
        <v>3</v>
      </c>
      <c r="D508" t="s">
        <v>13</v>
      </c>
    </row>
    <row r="509" spans="1:4" x14ac:dyDescent="0.25">
      <c r="A509">
        <v>2022</v>
      </c>
      <c r="B509">
        <v>17</v>
      </c>
      <c r="C509" t="s">
        <v>2</v>
      </c>
      <c r="D509" t="s">
        <v>27</v>
      </c>
    </row>
    <row r="510" spans="1:4" x14ac:dyDescent="0.25">
      <c r="A510">
        <v>2022</v>
      </c>
      <c r="B510">
        <v>17</v>
      </c>
      <c r="C510" t="s">
        <v>1</v>
      </c>
      <c r="D510" t="s">
        <v>23</v>
      </c>
    </row>
    <row r="511" spans="1:4" x14ac:dyDescent="0.25">
      <c r="A511">
        <v>2022</v>
      </c>
      <c r="B511">
        <v>17</v>
      </c>
      <c r="C511" t="s">
        <v>0</v>
      </c>
      <c r="D511" t="s">
        <v>24</v>
      </c>
    </row>
    <row r="512" spans="1:4" x14ac:dyDescent="0.25">
      <c r="A512">
        <v>2022</v>
      </c>
      <c r="B512">
        <v>18</v>
      </c>
      <c r="C512" t="s">
        <v>31</v>
      </c>
      <c r="D512" t="s">
        <v>3</v>
      </c>
    </row>
    <row r="513" spans="1:4" x14ac:dyDescent="0.25">
      <c r="A513">
        <v>2022</v>
      </c>
      <c r="B513">
        <v>18</v>
      </c>
      <c r="C513" t="s">
        <v>30</v>
      </c>
      <c r="D513" t="s">
        <v>2</v>
      </c>
    </row>
    <row r="514" spans="1:4" x14ac:dyDescent="0.25">
      <c r="A514">
        <v>2022</v>
      </c>
      <c r="B514">
        <v>18</v>
      </c>
      <c r="C514" t="s">
        <v>29</v>
      </c>
      <c r="D514" t="s">
        <v>25</v>
      </c>
    </row>
    <row r="515" spans="1:4" x14ac:dyDescent="0.25">
      <c r="A515">
        <v>2022</v>
      </c>
      <c r="B515">
        <v>18</v>
      </c>
      <c r="C515" t="s">
        <v>28</v>
      </c>
      <c r="D515" t="s">
        <v>10</v>
      </c>
    </row>
    <row r="516" spans="1:4" x14ac:dyDescent="0.25">
      <c r="A516">
        <v>2022</v>
      </c>
      <c r="B516">
        <v>18</v>
      </c>
      <c r="C516" t="s">
        <v>27</v>
      </c>
      <c r="D516" t="s">
        <v>9</v>
      </c>
    </row>
    <row r="517" spans="1:4" x14ac:dyDescent="0.25">
      <c r="A517">
        <v>2022</v>
      </c>
      <c r="B517">
        <v>18</v>
      </c>
      <c r="C517" t="s">
        <v>26</v>
      </c>
      <c r="D517" t="s">
        <v>11</v>
      </c>
    </row>
    <row r="518" spans="1:4" x14ac:dyDescent="0.25">
      <c r="A518">
        <v>2022</v>
      </c>
      <c r="B518">
        <v>18</v>
      </c>
      <c r="C518" t="s">
        <v>25</v>
      </c>
      <c r="D518" t="s">
        <v>29</v>
      </c>
    </row>
    <row r="519" spans="1:4" x14ac:dyDescent="0.25">
      <c r="A519">
        <v>2022</v>
      </c>
      <c r="B519">
        <v>18</v>
      </c>
      <c r="C519" t="s">
        <v>24</v>
      </c>
      <c r="D519" t="s">
        <v>5</v>
      </c>
    </row>
    <row r="520" spans="1:4" x14ac:dyDescent="0.25">
      <c r="A520">
        <v>2022</v>
      </c>
      <c r="B520">
        <v>18</v>
      </c>
      <c r="C520" t="s">
        <v>23</v>
      </c>
      <c r="D520" t="s">
        <v>0</v>
      </c>
    </row>
    <row r="521" spans="1:4" x14ac:dyDescent="0.25">
      <c r="A521">
        <v>2022</v>
      </c>
      <c r="B521">
        <v>18</v>
      </c>
      <c r="C521" t="s">
        <v>22</v>
      </c>
      <c r="D521" t="s">
        <v>15</v>
      </c>
    </row>
    <row r="522" spans="1:4" x14ac:dyDescent="0.25">
      <c r="A522">
        <v>2022</v>
      </c>
      <c r="B522">
        <v>18</v>
      </c>
      <c r="C522" t="s">
        <v>21</v>
      </c>
      <c r="D522" t="s">
        <v>20</v>
      </c>
    </row>
    <row r="523" spans="1:4" x14ac:dyDescent="0.25">
      <c r="A523">
        <v>2022</v>
      </c>
      <c r="B523">
        <v>18</v>
      </c>
      <c r="C523" t="s">
        <v>20</v>
      </c>
      <c r="D523" t="s">
        <v>21</v>
      </c>
    </row>
    <row r="524" spans="1:4" x14ac:dyDescent="0.25">
      <c r="A524">
        <v>2022</v>
      </c>
      <c r="B524">
        <v>18</v>
      </c>
      <c r="C524" t="s">
        <v>19</v>
      </c>
      <c r="D524" t="s">
        <v>18</v>
      </c>
    </row>
    <row r="525" spans="1:4" x14ac:dyDescent="0.25">
      <c r="A525">
        <v>2022</v>
      </c>
      <c r="B525">
        <v>18</v>
      </c>
      <c r="C525" t="s">
        <v>18</v>
      </c>
      <c r="D525" t="s">
        <v>19</v>
      </c>
    </row>
    <row r="526" spans="1:4" x14ac:dyDescent="0.25">
      <c r="A526">
        <v>2022</v>
      </c>
      <c r="B526">
        <v>18</v>
      </c>
      <c r="C526" t="s">
        <v>17</v>
      </c>
      <c r="D526" t="s">
        <v>1</v>
      </c>
    </row>
    <row r="527" spans="1:4" x14ac:dyDescent="0.25">
      <c r="A527">
        <v>2022</v>
      </c>
      <c r="B527">
        <v>18</v>
      </c>
      <c r="C527" t="s">
        <v>16</v>
      </c>
      <c r="D527" t="s">
        <v>13</v>
      </c>
    </row>
    <row r="528" spans="1:4" x14ac:dyDescent="0.25">
      <c r="A528">
        <v>2022</v>
      </c>
      <c r="B528">
        <v>18</v>
      </c>
      <c r="C528" t="s">
        <v>15</v>
      </c>
      <c r="D528" t="s">
        <v>22</v>
      </c>
    </row>
    <row r="529" spans="1:4" x14ac:dyDescent="0.25">
      <c r="A529">
        <v>2022</v>
      </c>
      <c r="B529">
        <v>18</v>
      </c>
      <c r="C529" t="s">
        <v>14</v>
      </c>
      <c r="D529" t="s">
        <v>4</v>
      </c>
    </row>
    <row r="530" spans="1:4" x14ac:dyDescent="0.25">
      <c r="A530">
        <v>2022</v>
      </c>
      <c r="B530">
        <v>18</v>
      </c>
      <c r="C530" t="s">
        <v>13</v>
      </c>
      <c r="D530" t="s">
        <v>16</v>
      </c>
    </row>
    <row r="531" spans="1:4" x14ac:dyDescent="0.25">
      <c r="A531">
        <v>2022</v>
      </c>
      <c r="B531">
        <v>18</v>
      </c>
      <c r="C531" t="s">
        <v>12</v>
      </c>
      <c r="D531" t="s">
        <v>7</v>
      </c>
    </row>
    <row r="532" spans="1:4" x14ac:dyDescent="0.25">
      <c r="A532">
        <v>2022</v>
      </c>
      <c r="B532">
        <v>18</v>
      </c>
      <c r="C532" t="s">
        <v>11</v>
      </c>
      <c r="D532" t="s">
        <v>26</v>
      </c>
    </row>
    <row r="533" spans="1:4" x14ac:dyDescent="0.25">
      <c r="A533">
        <v>2022</v>
      </c>
      <c r="B533">
        <v>18</v>
      </c>
      <c r="C533" t="s">
        <v>10</v>
      </c>
      <c r="D533" t="s">
        <v>28</v>
      </c>
    </row>
    <row r="534" spans="1:4" x14ac:dyDescent="0.25">
      <c r="A534">
        <v>2022</v>
      </c>
      <c r="B534">
        <v>18</v>
      </c>
      <c r="C534" t="s">
        <v>9</v>
      </c>
      <c r="D534" t="s">
        <v>27</v>
      </c>
    </row>
    <row r="535" spans="1:4" x14ac:dyDescent="0.25">
      <c r="A535">
        <v>2022</v>
      </c>
      <c r="B535">
        <v>18</v>
      </c>
      <c r="C535" t="s">
        <v>8</v>
      </c>
      <c r="D535" t="s">
        <v>6</v>
      </c>
    </row>
    <row r="536" spans="1:4" x14ac:dyDescent="0.25">
      <c r="A536">
        <v>2022</v>
      </c>
      <c r="B536">
        <v>18</v>
      </c>
      <c r="C536" t="s">
        <v>7</v>
      </c>
      <c r="D536" t="s">
        <v>12</v>
      </c>
    </row>
    <row r="537" spans="1:4" x14ac:dyDescent="0.25">
      <c r="A537">
        <v>2022</v>
      </c>
      <c r="B537">
        <v>18</v>
      </c>
      <c r="C537" t="s">
        <v>6</v>
      </c>
      <c r="D537" t="s">
        <v>8</v>
      </c>
    </row>
    <row r="538" spans="1:4" x14ac:dyDescent="0.25">
      <c r="A538">
        <v>2022</v>
      </c>
      <c r="B538">
        <v>18</v>
      </c>
      <c r="C538" t="s">
        <v>5</v>
      </c>
      <c r="D538" t="s">
        <v>24</v>
      </c>
    </row>
    <row r="539" spans="1:4" x14ac:dyDescent="0.25">
      <c r="A539">
        <v>2022</v>
      </c>
      <c r="B539">
        <v>18</v>
      </c>
      <c r="C539" t="s">
        <v>4</v>
      </c>
      <c r="D539" t="s">
        <v>14</v>
      </c>
    </row>
    <row r="540" spans="1:4" x14ac:dyDescent="0.25">
      <c r="A540">
        <v>2022</v>
      </c>
      <c r="B540">
        <v>18</v>
      </c>
      <c r="C540" t="s">
        <v>3</v>
      </c>
      <c r="D540" t="s">
        <v>31</v>
      </c>
    </row>
    <row r="541" spans="1:4" x14ac:dyDescent="0.25">
      <c r="A541">
        <v>2022</v>
      </c>
      <c r="B541">
        <v>18</v>
      </c>
      <c r="C541" t="s">
        <v>2</v>
      </c>
      <c r="D541" t="s">
        <v>30</v>
      </c>
    </row>
    <row r="542" spans="1:4" x14ac:dyDescent="0.25">
      <c r="A542">
        <v>2022</v>
      </c>
      <c r="B542">
        <v>18</v>
      </c>
      <c r="C542" t="s">
        <v>1</v>
      </c>
      <c r="D542" t="s">
        <v>17</v>
      </c>
    </row>
    <row r="543" spans="1:4" x14ac:dyDescent="0.25">
      <c r="A543">
        <v>2022</v>
      </c>
      <c r="B543">
        <v>18</v>
      </c>
      <c r="C543" t="s">
        <v>0</v>
      </c>
      <c r="D543" t="s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2833-E58E-4780-8819-6490429F8856}">
  <dimension ref="A1:U135"/>
  <sheetViews>
    <sheetView zoomScale="80" zoomScaleNormal="80" workbookViewId="0"/>
  </sheetViews>
  <sheetFormatPr defaultRowHeight="13.2" x14ac:dyDescent="0.25"/>
  <cols>
    <col min="1" max="1" width="18.5546875" style="39" bestFit="1" customWidth="1"/>
    <col min="2" max="21" width="8.88671875" style="39"/>
  </cols>
  <sheetData>
    <row r="1" spans="1:21" s="37" customFormat="1" x14ac:dyDescent="0.25">
      <c r="A1" s="37" t="s">
        <v>239</v>
      </c>
      <c r="B1" s="37">
        <v>1</v>
      </c>
      <c r="C1" s="37">
        <v>2</v>
      </c>
      <c r="D1" s="37">
        <v>3</v>
      </c>
      <c r="E1" s="37">
        <v>4</v>
      </c>
      <c r="F1" s="37">
        <v>5</v>
      </c>
      <c r="G1" s="37">
        <v>6</v>
      </c>
      <c r="H1" s="37">
        <v>7</v>
      </c>
      <c r="I1" s="37">
        <v>8</v>
      </c>
      <c r="J1" s="37">
        <v>9</v>
      </c>
      <c r="K1" s="37">
        <v>10</v>
      </c>
      <c r="L1" s="37">
        <v>11</v>
      </c>
      <c r="M1" s="37">
        <v>12</v>
      </c>
      <c r="N1" s="37">
        <v>13</v>
      </c>
      <c r="O1" s="37">
        <v>14</v>
      </c>
      <c r="P1" s="37">
        <v>15</v>
      </c>
      <c r="Q1" s="37">
        <v>16</v>
      </c>
      <c r="R1" s="37">
        <v>17</v>
      </c>
      <c r="S1" s="37">
        <v>18</v>
      </c>
      <c r="T1" s="37" t="s">
        <v>203</v>
      </c>
      <c r="U1" s="37" t="s">
        <v>37</v>
      </c>
    </row>
    <row r="2" spans="1:21" x14ac:dyDescent="0.25">
      <c r="A2" s="39" t="s">
        <v>31</v>
      </c>
      <c r="B2" s="39">
        <v>-2.20716786486677E-2</v>
      </c>
      <c r="C2" s="39">
        <v>-0.36797110194479798</v>
      </c>
      <c r="D2" s="39">
        <v>-2.56308023934416E-2</v>
      </c>
      <c r="E2" s="39">
        <v>0.195075726282332</v>
      </c>
      <c r="F2" s="39">
        <v>0.42201242011832002</v>
      </c>
      <c r="G2" s="39">
        <v>-0.43943811940157601</v>
      </c>
      <c r="H2" s="39">
        <v>0.33828791350975701</v>
      </c>
      <c r="I2" s="39">
        <v>4.62405657669996E-2</v>
      </c>
      <c r="J2" s="39">
        <v>-0.127157903617445</v>
      </c>
      <c r="K2" s="39">
        <v>-6.68894770711313E-3</v>
      </c>
      <c r="L2" s="39">
        <v>-0.16224348717127601</v>
      </c>
      <c r="M2" s="39">
        <v>0.56666300203421305</v>
      </c>
      <c r="O2" s="39">
        <v>-7.6185852723256703E-2</v>
      </c>
      <c r="P2" s="39">
        <v>-0.68079586466641095</v>
      </c>
      <c r="Q2" s="39">
        <v>-0.22155634414691</v>
      </c>
      <c r="R2" s="39">
        <v>3.6746380048879999E-2</v>
      </c>
      <c r="S2" s="39">
        <v>-0.25515953551133802</v>
      </c>
      <c r="T2" s="39">
        <v>-0.24814568296234099</v>
      </c>
      <c r="U2" s="39">
        <f t="shared" ref="U2:U33" si="0">VAR(B2:S2)</f>
        <v>9.8442309214033005E-2</v>
      </c>
    </row>
    <row r="3" spans="1:21" x14ac:dyDescent="0.25">
      <c r="A3" s="39" t="s">
        <v>30</v>
      </c>
      <c r="B3" s="39">
        <v>0.46886348397174699</v>
      </c>
      <c r="C3" s="39">
        <v>1.27128360167682E-2</v>
      </c>
      <c r="D3" s="39">
        <v>0.44103578885066502</v>
      </c>
      <c r="E3" s="39">
        <v>-0.289949863350835</v>
      </c>
      <c r="F3" s="39">
        <v>-0.186603033382198</v>
      </c>
      <c r="G3" s="39">
        <v>1.0061523369896901</v>
      </c>
      <c r="H3" s="39">
        <v>4.3879892311424799E-2</v>
      </c>
      <c r="I3" s="39">
        <v>0.58140158110059603</v>
      </c>
      <c r="J3" s="39">
        <v>-0.105511607540653</v>
      </c>
      <c r="K3" s="39">
        <v>9.7648169667339399E-2</v>
      </c>
      <c r="L3" s="39">
        <v>0.130543549421511</v>
      </c>
      <c r="M3" s="39">
        <v>-0.17785366609275399</v>
      </c>
      <c r="N3" s="39">
        <v>0.13883109430662799</v>
      </c>
      <c r="P3" s="39">
        <v>-0.132556082686999</v>
      </c>
      <c r="Q3" s="39">
        <v>5.2757962655069199E-2</v>
      </c>
      <c r="R3" s="39">
        <v>0.18927675458347601</v>
      </c>
      <c r="S3" s="39">
        <v>0.15312034932513299</v>
      </c>
      <c r="T3" s="39">
        <v>0.184566919144354</v>
      </c>
      <c r="U3" s="39">
        <f t="shared" si="0"/>
        <v>0.10677335013723065</v>
      </c>
    </row>
    <row r="4" spans="1:21" x14ac:dyDescent="0.25">
      <c r="A4" s="39" t="s">
        <v>29</v>
      </c>
      <c r="B4" s="39">
        <v>0.63663727885549803</v>
      </c>
      <c r="C4" s="39">
        <v>1.2788086291727301</v>
      </c>
      <c r="D4" s="39">
        <v>0.43279634572238102</v>
      </c>
      <c r="E4" s="39">
        <v>4.1925054089733002E-2</v>
      </c>
      <c r="F4" s="39">
        <v>-6.7786825260429298E-2</v>
      </c>
      <c r="G4" s="39">
        <v>-8.1659175181490296E-2</v>
      </c>
      <c r="H4" s="39">
        <v>-5.5151644741868101E-2</v>
      </c>
      <c r="I4" s="39">
        <v>0.41240623595660603</v>
      </c>
      <c r="J4" s="39">
        <v>0.288530528197467</v>
      </c>
      <c r="L4" s="39">
        <v>-0.244722721860968</v>
      </c>
      <c r="M4" s="39">
        <v>0.351968731971184</v>
      </c>
      <c r="N4" s="39">
        <v>-0.142532361005661</v>
      </c>
      <c r="O4" s="39">
        <v>-0.102737933965403</v>
      </c>
      <c r="P4" s="39">
        <v>-0.46077719104842602</v>
      </c>
      <c r="Q4" s="39">
        <v>7.3013875897909405E-2</v>
      </c>
      <c r="R4" s="39">
        <v>0.27993483799743502</v>
      </c>
      <c r="S4" s="39">
        <v>-0.21662595158547199</v>
      </c>
      <c r="T4" s="39">
        <v>-0.107586736075022</v>
      </c>
      <c r="U4" s="39">
        <f t="shared" si="0"/>
        <v>0.1693312251360595</v>
      </c>
    </row>
    <row r="5" spans="1:21" x14ac:dyDescent="0.25">
      <c r="A5" s="39" t="s">
        <v>28</v>
      </c>
      <c r="B5" s="39">
        <v>0.53056601019858296</v>
      </c>
      <c r="C5" s="39">
        <v>0.47780527508255299</v>
      </c>
      <c r="D5" s="39">
        <v>0.24888628742707899</v>
      </c>
      <c r="E5" s="39">
        <v>0.258965553462422</v>
      </c>
      <c r="F5" s="39">
        <v>0.70881278223312405</v>
      </c>
      <c r="G5" s="39">
        <v>0.67936403980029103</v>
      </c>
      <c r="I5" s="39">
        <v>8.7841350476909302E-2</v>
      </c>
      <c r="J5" s="39">
        <v>-0.12903404024134801</v>
      </c>
      <c r="K5" s="39">
        <v>0.43873596166920298</v>
      </c>
      <c r="L5" s="39">
        <v>0.29212187094756797</v>
      </c>
      <c r="M5" s="39">
        <v>7.7811004386556998E-2</v>
      </c>
      <c r="N5" s="39">
        <v>0.67031910446387</v>
      </c>
      <c r="O5" s="39">
        <v>0.35058097365854601</v>
      </c>
      <c r="P5" s="39">
        <v>0.58969091048236599</v>
      </c>
      <c r="Q5" s="39">
        <v>8.5906307150223592E-3</v>
      </c>
      <c r="R5" s="39">
        <v>0</v>
      </c>
      <c r="S5" s="39">
        <v>0.60152389763062097</v>
      </c>
      <c r="T5" s="39">
        <v>0.371873141938458</v>
      </c>
      <c r="U5" s="39">
        <f t="shared" si="0"/>
        <v>7.1898466880400608E-2</v>
      </c>
    </row>
    <row r="6" spans="1:21" x14ac:dyDescent="0.25">
      <c r="A6" s="39" t="s">
        <v>27</v>
      </c>
      <c r="B6" s="39">
        <v>-7.2260742554876106E-2</v>
      </c>
      <c r="C6" s="39">
        <v>-0.40076367881917002</v>
      </c>
      <c r="D6" s="39">
        <v>-0.17868096491598401</v>
      </c>
      <c r="E6" s="39">
        <v>-0.52574720349137005</v>
      </c>
      <c r="F6" s="39">
        <v>-0.26385328013794102</v>
      </c>
      <c r="G6" s="39">
        <v>-0.57382904910138</v>
      </c>
      <c r="H6" s="39">
        <v>0.56385688070501205</v>
      </c>
      <c r="I6" s="39">
        <v>-6.1765191999485101E-3</v>
      </c>
      <c r="J6" s="39">
        <v>-0.45215163586642698</v>
      </c>
      <c r="K6" s="39">
        <v>9.0648379577291192E-3</v>
      </c>
      <c r="L6" s="39">
        <v>-0.57785158762876399</v>
      </c>
      <c r="M6" s="39">
        <v>0.78530287311786795</v>
      </c>
      <c r="O6" s="39">
        <v>3.4500190444902998E-3</v>
      </c>
      <c r="P6" s="39">
        <v>0.45945044231991</v>
      </c>
      <c r="Q6" s="39">
        <v>0.87507456268226502</v>
      </c>
      <c r="R6" s="39">
        <v>0.77440822444785395</v>
      </c>
      <c r="S6" s="39">
        <v>-0.59428745884233003</v>
      </c>
      <c r="T6" s="39">
        <v>-0.38325427624239999</v>
      </c>
      <c r="U6" s="39">
        <f t="shared" si="0"/>
        <v>0.26713274853156627</v>
      </c>
    </row>
    <row r="7" spans="1:21" x14ac:dyDescent="0.25">
      <c r="A7" s="39" t="s">
        <v>26</v>
      </c>
      <c r="B7" s="39">
        <v>2.01532422002456E-2</v>
      </c>
      <c r="C7" s="39">
        <v>-0.91934104861162202</v>
      </c>
      <c r="D7" s="39">
        <v>-0.39164531424216498</v>
      </c>
      <c r="E7" s="39">
        <v>-0.15831058945544499</v>
      </c>
      <c r="F7" s="39">
        <v>0.449632770754129</v>
      </c>
      <c r="G7" s="39">
        <v>-0.20858307374358501</v>
      </c>
      <c r="H7" s="39">
        <v>6.1626822995261898E-2</v>
      </c>
      <c r="I7" s="39">
        <v>0.104567920589222</v>
      </c>
      <c r="J7" s="39">
        <v>0.59263146025546798</v>
      </c>
      <c r="K7" s="39">
        <v>0.118102384228292</v>
      </c>
      <c r="L7" s="39">
        <v>-0.14900497851883099</v>
      </c>
      <c r="M7" s="39">
        <v>-0.25331541014574499</v>
      </c>
      <c r="N7" s="39">
        <v>0.101223855139284</v>
      </c>
      <c r="P7" s="39">
        <v>0.18852041654384799</v>
      </c>
      <c r="Q7" s="39">
        <v>1.11227247743439E-2</v>
      </c>
      <c r="R7" s="39">
        <v>-1.1063280286183299</v>
      </c>
      <c r="S7" s="39">
        <v>-6.2728838414703803E-3</v>
      </c>
      <c r="T7" s="39">
        <v>7.5559528703992199E-2</v>
      </c>
      <c r="U7" s="39">
        <f t="shared" si="0"/>
        <v>0.1790900291117313</v>
      </c>
    </row>
    <row r="8" spans="1:21" x14ac:dyDescent="0.25">
      <c r="A8" s="39" t="s">
        <v>25</v>
      </c>
      <c r="B8" s="39">
        <v>-0.214800210331485</v>
      </c>
      <c r="C8" s="39">
        <v>-0.100304321940017</v>
      </c>
      <c r="D8" s="39">
        <v>0.56115524524966398</v>
      </c>
      <c r="E8" s="39">
        <v>0.53495101477915097</v>
      </c>
      <c r="F8" s="39">
        <v>-5.9379263493802002E-4</v>
      </c>
      <c r="G8" s="39">
        <v>0.50111548306793796</v>
      </c>
      <c r="H8" s="39">
        <v>0.73079845198140703</v>
      </c>
      <c r="I8" s="39">
        <v>-0.43487321967307602</v>
      </c>
      <c r="J8" s="39">
        <v>0.450246991924104</v>
      </c>
      <c r="L8" s="39">
        <v>0.505502536819746</v>
      </c>
      <c r="M8" s="39">
        <v>0.235657517376441</v>
      </c>
      <c r="N8" s="39">
        <v>0.78636748469541196</v>
      </c>
      <c r="O8" s="39">
        <v>0.30628316406306</v>
      </c>
      <c r="P8" s="39">
        <v>0.17320164571990099</v>
      </c>
      <c r="Q8" s="39">
        <v>0.3580739258467</v>
      </c>
      <c r="R8" s="39">
        <v>0</v>
      </c>
      <c r="S8" s="39">
        <v>-5.0919982972571297E-2</v>
      </c>
      <c r="T8" s="39">
        <v>-4.9608750296593201E-2</v>
      </c>
      <c r="U8" s="39">
        <f t="shared" si="0"/>
        <v>0.11933875787298344</v>
      </c>
    </row>
    <row r="9" spans="1:21" x14ac:dyDescent="0.25">
      <c r="A9" s="39" t="s">
        <v>24</v>
      </c>
      <c r="B9" s="39">
        <v>-0.12126899904286299</v>
      </c>
      <c r="C9" s="39">
        <v>0.83392501711812705</v>
      </c>
      <c r="D9" s="39">
        <v>0.39893487337175898</v>
      </c>
      <c r="E9" s="39">
        <v>-0.194854955920191</v>
      </c>
      <c r="F9" s="39">
        <v>0.420319920141077</v>
      </c>
      <c r="G9" s="39">
        <v>-0.26045651306765999</v>
      </c>
      <c r="H9" s="39">
        <v>0.27031421985093601</v>
      </c>
      <c r="I9" s="39">
        <v>0.97004830611953197</v>
      </c>
      <c r="K9" s="39">
        <v>-0.17764253253771201</v>
      </c>
      <c r="L9" s="39">
        <v>0.637257757179851</v>
      </c>
      <c r="M9" s="39">
        <v>3.33579058248143E-2</v>
      </c>
      <c r="N9" s="39">
        <v>-0.305417447555694</v>
      </c>
      <c r="O9" s="39">
        <v>0.32078019990204198</v>
      </c>
      <c r="P9" s="39">
        <v>6.6397414138375702E-2</v>
      </c>
      <c r="Q9" s="39">
        <v>-0.39630036588024498</v>
      </c>
      <c r="R9" s="39">
        <v>0.47318901888007397</v>
      </c>
      <c r="S9" s="39">
        <v>-9.3471551081870594E-2</v>
      </c>
      <c r="T9" s="39">
        <v>1.6744833602033399E-2</v>
      </c>
      <c r="U9" s="39">
        <f t="shared" si="0"/>
        <v>0.1692892189955012</v>
      </c>
    </row>
    <row r="10" spans="1:21" x14ac:dyDescent="0.25">
      <c r="A10" s="39" t="s">
        <v>23</v>
      </c>
      <c r="B10" s="39">
        <v>-0.68857740617128405</v>
      </c>
      <c r="C10" s="39">
        <v>0.42886328134941998</v>
      </c>
      <c r="D10" s="39">
        <v>0.39185207357609098</v>
      </c>
      <c r="E10" s="39">
        <v>0.74441172843904602</v>
      </c>
      <c r="F10" s="39">
        <v>-0.85374608654643502</v>
      </c>
      <c r="G10" s="39">
        <v>-2.63281862055951E-2</v>
      </c>
      <c r="H10" s="39">
        <v>0.41677419097725399</v>
      </c>
      <c r="I10" s="39">
        <v>0.50846364654246401</v>
      </c>
      <c r="K10" s="39">
        <v>-2.4300117914641699E-2</v>
      </c>
      <c r="L10" s="39">
        <v>0.42138960145371601</v>
      </c>
      <c r="M10" s="39">
        <v>0.483088986595545</v>
      </c>
      <c r="N10" s="39">
        <v>0.169731616457518</v>
      </c>
      <c r="O10" s="39">
        <v>-7.2482984715635398E-2</v>
      </c>
      <c r="P10" s="39">
        <v>0.25330492693403101</v>
      </c>
      <c r="Q10" s="39">
        <v>0.52197749797298099</v>
      </c>
      <c r="R10" s="39">
        <v>0.34439220216934402</v>
      </c>
      <c r="S10" s="39">
        <v>-0.53062495611586602</v>
      </c>
      <c r="T10" s="39">
        <v>-0.54892339499526999</v>
      </c>
      <c r="U10" s="39">
        <f t="shared" si="0"/>
        <v>0.20911120262154656</v>
      </c>
    </row>
    <row r="11" spans="1:21" x14ac:dyDescent="0.25">
      <c r="A11" s="39" t="s">
        <v>22</v>
      </c>
      <c r="B11" s="39">
        <v>0.42273926251115601</v>
      </c>
      <c r="C11" s="39">
        <v>3.6855893880403001E-2</v>
      </c>
      <c r="D11" s="39">
        <v>-0.188299763758459</v>
      </c>
      <c r="E11" s="39">
        <v>8.5639621388771806E-2</v>
      </c>
      <c r="F11" s="39">
        <v>-0.19088514733961201</v>
      </c>
      <c r="G11" s="39">
        <v>1.12717393076615E-2</v>
      </c>
      <c r="H11" s="39">
        <v>-8.1481611151949601E-2</v>
      </c>
      <c r="I11" s="39">
        <v>0.199759252534841</v>
      </c>
      <c r="K11" s="39">
        <v>-0.32168404020418501</v>
      </c>
      <c r="L11" s="39">
        <v>0.25290390749693198</v>
      </c>
      <c r="M11" s="39">
        <v>-0.53484229427987395</v>
      </c>
      <c r="N11" s="39">
        <v>0.52665058291429201</v>
      </c>
      <c r="O11" s="39">
        <v>-7.3770687455857603E-3</v>
      </c>
      <c r="P11" s="39">
        <v>-0.22614832240441499</v>
      </c>
      <c r="Q11" s="39">
        <v>-0.71081459656410995</v>
      </c>
      <c r="R11" s="39">
        <v>-5.7729103711317703E-2</v>
      </c>
      <c r="S11" s="39">
        <v>0.25262343951322902</v>
      </c>
      <c r="T11" s="39">
        <v>0.24396568747450401</v>
      </c>
      <c r="U11" s="39">
        <f t="shared" si="0"/>
        <v>0.10274091580135689</v>
      </c>
    </row>
    <row r="12" spans="1:21" x14ac:dyDescent="0.25">
      <c r="A12" s="39" t="s">
        <v>21</v>
      </c>
      <c r="B12" s="39">
        <v>0.148659559753582</v>
      </c>
      <c r="C12" s="39">
        <v>0.31033402514076402</v>
      </c>
      <c r="D12" s="39">
        <v>0.156993313418685</v>
      </c>
      <c r="E12" s="39">
        <v>0.41744820975711899</v>
      </c>
      <c r="F12" s="39">
        <v>-0.35913358357985598</v>
      </c>
      <c r="H12" s="39">
        <v>-0.19953068895752901</v>
      </c>
      <c r="I12" s="39">
        <v>0.34917093060043702</v>
      </c>
      <c r="J12" s="39">
        <v>3.9724544559581902E-2</v>
      </c>
      <c r="K12" s="39">
        <v>0.497475147455956</v>
      </c>
      <c r="L12" s="39">
        <v>0.157521064392045</v>
      </c>
      <c r="M12" s="39">
        <v>0.22311715707323401</v>
      </c>
      <c r="N12" s="39">
        <v>0.45513769062654902</v>
      </c>
      <c r="O12" s="39">
        <v>0.52159917232025899</v>
      </c>
      <c r="P12" s="39">
        <v>0.49566745025146203</v>
      </c>
      <c r="Q12" s="39">
        <v>0.20801424836069299</v>
      </c>
      <c r="R12" s="39">
        <v>0.46568358492342699</v>
      </c>
      <c r="S12" s="39">
        <v>0.202931809676099</v>
      </c>
      <c r="T12" s="39">
        <v>0.154083052378019</v>
      </c>
      <c r="U12" s="39">
        <f t="shared" si="0"/>
        <v>6.0843594913823143E-2</v>
      </c>
    </row>
    <row r="13" spans="1:21" x14ac:dyDescent="0.25">
      <c r="A13" s="39" t="s">
        <v>20</v>
      </c>
      <c r="B13" s="39">
        <v>-0.49637392655010698</v>
      </c>
      <c r="C13" s="39">
        <v>0.42995054524668302</v>
      </c>
      <c r="D13" s="39">
        <v>0.162418968417785</v>
      </c>
      <c r="E13" s="39">
        <v>0.19100731047681799</v>
      </c>
      <c r="F13" s="39">
        <v>0.17756747191125699</v>
      </c>
      <c r="G13" s="39">
        <v>-5.23392885654555E-2</v>
      </c>
      <c r="H13" s="39">
        <v>0.45409992352120798</v>
      </c>
      <c r="I13" s="39">
        <v>0.12851761105890699</v>
      </c>
      <c r="J13" s="39">
        <v>-0.346249849741326</v>
      </c>
      <c r="K13" s="39">
        <v>0.638836537840758</v>
      </c>
      <c r="L13" s="39">
        <v>5.1563166137395401E-2</v>
      </c>
      <c r="M13" s="39">
        <v>0.54935320767005402</v>
      </c>
      <c r="N13" s="39">
        <v>0.102700019849914</v>
      </c>
      <c r="P13" s="39">
        <v>0.31167268640860601</v>
      </c>
      <c r="Q13" s="39">
        <v>3.77484017598569E-2</v>
      </c>
      <c r="R13" s="39">
        <v>0.15490241386470299</v>
      </c>
      <c r="S13" s="39">
        <v>0.14874240950128201</v>
      </c>
      <c r="T13" s="39">
        <v>-7.4348402680807696E-2</v>
      </c>
      <c r="U13" s="39">
        <f t="shared" si="0"/>
        <v>8.2970311598544122E-2</v>
      </c>
    </row>
    <row r="14" spans="1:21" x14ac:dyDescent="0.25">
      <c r="A14" s="39" t="s">
        <v>19</v>
      </c>
      <c r="B14" s="39">
        <v>0.23031357411948999</v>
      </c>
      <c r="C14" s="39">
        <v>-0.37948268135538399</v>
      </c>
      <c r="D14" s="39">
        <v>-0.41759451969990302</v>
      </c>
      <c r="E14" s="39">
        <v>2.34319672565277E-2</v>
      </c>
      <c r="F14" s="39">
        <v>-6.0857766136311497E-2</v>
      </c>
      <c r="H14" s="39">
        <v>-6.2808574257675595E-2</v>
      </c>
      <c r="I14" s="39">
        <v>-0.66077719774850896</v>
      </c>
      <c r="J14" s="39">
        <v>0.175949099401291</v>
      </c>
      <c r="K14" s="39">
        <v>0.29786202410542301</v>
      </c>
      <c r="L14" s="39">
        <v>-0.69217669987114505</v>
      </c>
      <c r="M14" s="39">
        <v>-0.96815572442306697</v>
      </c>
      <c r="N14" s="39">
        <v>-0.46646510919812401</v>
      </c>
      <c r="O14" s="39">
        <v>0.77458547872022399</v>
      </c>
      <c r="P14" s="39">
        <v>0.22317320664120199</v>
      </c>
      <c r="Q14" s="39">
        <v>-9.1685452163186507E-2</v>
      </c>
      <c r="R14" s="39">
        <v>-0.59316899673228796</v>
      </c>
      <c r="S14" s="39">
        <v>0.19703164098571099</v>
      </c>
      <c r="T14" s="39">
        <v>-9.3161412965449303E-2</v>
      </c>
      <c r="U14" s="39">
        <f t="shared" si="0"/>
        <v>0.20373212946415173</v>
      </c>
    </row>
    <row r="15" spans="1:21" x14ac:dyDescent="0.25">
      <c r="A15" s="39" t="s">
        <v>18</v>
      </c>
      <c r="B15" s="39">
        <v>-7.6594104758585302E-2</v>
      </c>
      <c r="C15" s="39">
        <v>-1.12173095287575</v>
      </c>
      <c r="D15" s="39">
        <v>-0.11586846757641101</v>
      </c>
      <c r="E15" s="39">
        <v>0.137316595970294</v>
      </c>
      <c r="F15" s="39">
        <v>-0.50078175682755299</v>
      </c>
      <c r="G15" s="39">
        <v>0.39869299294643001</v>
      </c>
      <c r="H15" s="39">
        <v>-0.38326207580444499</v>
      </c>
      <c r="I15" s="39">
        <v>0.27126510088351702</v>
      </c>
      <c r="J15" s="39">
        <v>-0.641704114548722</v>
      </c>
      <c r="K15" s="39">
        <v>0.14876538995851099</v>
      </c>
      <c r="L15" s="39">
        <v>9.9773840520692797E-2</v>
      </c>
      <c r="M15" s="39">
        <v>-0.34640869015259101</v>
      </c>
      <c r="N15" s="39">
        <v>-0.37845407418254401</v>
      </c>
      <c r="P15" s="39">
        <v>-0.26825682390782202</v>
      </c>
      <c r="Q15" s="39">
        <v>-1.07388242043404</v>
      </c>
      <c r="R15" s="39">
        <v>-0.44590253072946601</v>
      </c>
      <c r="S15" s="39">
        <v>-0.25382617097600402</v>
      </c>
      <c r="T15" s="39">
        <v>-0.15782216196250301</v>
      </c>
      <c r="U15" s="39">
        <f t="shared" si="0"/>
        <v>0.18149539773591206</v>
      </c>
    </row>
    <row r="16" spans="1:21" x14ac:dyDescent="0.25">
      <c r="A16" s="39" t="s">
        <v>17</v>
      </c>
      <c r="B16" s="39">
        <v>5.7741257631465898E-2</v>
      </c>
      <c r="C16" s="39">
        <v>0.90410793986634597</v>
      </c>
      <c r="D16" s="39">
        <v>0.58068074228169198</v>
      </c>
      <c r="E16" s="39">
        <v>-0.424444546198045</v>
      </c>
      <c r="F16" s="39">
        <v>0.12090838882055201</v>
      </c>
      <c r="G16" s="39">
        <v>0.22216727060316899</v>
      </c>
      <c r="H16" s="39">
        <v>0.40434074998258601</v>
      </c>
      <c r="I16" s="39">
        <v>-0.65665221050662603</v>
      </c>
      <c r="J16" s="39">
        <v>0.75333364974240102</v>
      </c>
      <c r="K16" s="39">
        <v>6.6025690165275999E-2</v>
      </c>
      <c r="M16" s="39">
        <v>0.40226280509150603</v>
      </c>
      <c r="N16" s="39">
        <v>-0.23180460712103801</v>
      </c>
      <c r="O16" s="39">
        <v>0.85174287604120902</v>
      </c>
      <c r="P16" s="39">
        <v>0.666398170328241</v>
      </c>
      <c r="Q16" s="39">
        <v>0.499929645248813</v>
      </c>
      <c r="R16" s="39">
        <v>-0.29293950300601002</v>
      </c>
      <c r="S16" s="39">
        <v>0.22256850241710199</v>
      </c>
      <c r="T16" s="39">
        <v>1.2441460352548899E-2</v>
      </c>
      <c r="U16" s="39">
        <f t="shared" si="0"/>
        <v>0.20798038516156614</v>
      </c>
    </row>
    <row r="17" spans="1:21" x14ac:dyDescent="0.25">
      <c r="A17" s="39" t="s">
        <v>16</v>
      </c>
      <c r="B17" s="39">
        <v>0.75001993210038898</v>
      </c>
      <c r="C17" s="39">
        <v>0.28200566990605103</v>
      </c>
      <c r="D17" s="39">
        <v>0.199753494510202</v>
      </c>
      <c r="E17" s="39">
        <v>0.27257327267439602</v>
      </c>
      <c r="F17" s="39">
        <v>0.31844329171936597</v>
      </c>
      <c r="G17" s="39">
        <v>0.39363214158388798</v>
      </c>
      <c r="H17" s="39">
        <v>1.2446515011545101</v>
      </c>
      <c r="J17" s="39">
        <v>0.15436087882108601</v>
      </c>
      <c r="K17" s="39">
        <v>0.89557519398288699</v>
      </c>
      <c r="L17" s="39">
        <v>0.61759745749779904</v>
      </c>
      <c r="M17" s="39">
        <v>0.40509078245539798</v>
      </c>
      <c r="N17" s="39">
        <v>0.30039531299598299</v>
      </c>
      <c r="O17" s="39">
        <v>0.12736868129634099</v>
      </c>
      <c r="P17" s="39">
        <v>0.63896528555236198</v>
      </c>
      <c r="Q17" s="39">
        <v>0.54440792302275998</v>
      </c>
      <c r="R17" s="39">
        <v>0.67346206080624205</v>
      </c>
      <c r="S17" s="39">
        <v>-0.14942873911928101</v>
      </c>
      <c r="T17" s="39">
        <v>6.22583603424611E-2</v>
      </c>
      <c r="U17" s="39">
        <f t="shared" si="0"/>
        <v>0.11004131426447575</v>
      </c>
    </row>
    <row r="18" spans="1:21" x14ac:dyDescent="0.25">
      <c r="A18" s="39" t="s">
        <v>15</v>
      </c>
      <c r="B18" s="39">
        <v>0.42780383015020901</v>
      </c>
      <c r="C18" s="39">
        <v>0.25482784304146899</v>
      </c>
      <c r="D18" s="39">
        <v>-0.15971425143267901</v>
      </c>
      <c r="E18" s="39">
        <v>0.68065168884942995</v>
      </c>
      <c r="F18" s="39">
        <v>0.31696812657345502</v>
      </c>
      <c r="G18" s="39">
        <v>2.84717570851796E-2</v>
      </c>
      <c r="H18" s="39">
        <v>-0.177638071130232</v>
      </c>
      <c r="J18" s="39">
        <v>-0.132903672346563</v>
      </c>
      <c r="K18" s="39">
        <v>-0.12432615332389101</v>
      </c>
      <c r="L18" s="39">
        <v>0.27597231214227402</v>
      </c>
      <c r="M18" s="39">
        <v>0.150723652370061</v>
      </c>
      <c r="N18" s="39">
        <v>-0.22566326249056601</v>
      </c>
      <c r="O18" s="39">
        <v>0.166416479815335</v>
      </c>
      <c r="P18" s="39">
        <v>-9.5927424901924505E-2</v>
      </c>
      <c r="Q18" s="39">
        <v>-0.25970388610859402</v>
      </c>
      <c r="R18" s="39">
        <v>0.61125732797068999</v>
      </c>
      <c r="S18" s="39">
        <v>0.52910995672949801</v>
      </c>
      <c r="T18" s="39">
        <v>0.13233127793036301</v>
      </c>
      <c r="U18" s="39">
        <f t="shared" si="0"/>
        <v>9.4269380698760688E-2</v>
      </c>
    </row>
    <row r="19" spans="1:21" x14ac:dyDescent="0.25">
      <c r="A19" s="39" t="s">
        <v>14</v>
      </c>
      <c r="B19" s="39">
        <v>-0.38007152324441501</v>
      </c>
      <c r="C19" s="39">
        <v>9.0053434510500296E-2</v>
      </c>
      <c r="D19" s="39">
        <v>0.45208436888293302</v>
      </c>
      <c r="E19" s="39">
        <v>-0.188706924546858</v>
      </c>
      <c r="F19" s="39">
        <v>-9.7859684759715099E-2</v>
      </c>
      <c r="G19" s="39">
        <v>0.31570166947379003</v>
      </c>
      <c r="I19" s="39">
        <v>0.24723082940344801</v>
      </c>
      <c r="J19" s="39">
        <v>-0.246149279332739</v>
      </c>
      <c r="K19" s="39">
        <v>-0.358604309062174</v>
      </c>
      <c r="L19" s="39">
        <v>0.241480008066393</v>
      </c>
      <c r="M19" s="39">
        <v>-0.61787377699744805</v>
      </c>
      <c r="N19" s="39">
        <v>-0.25024634457227302</v>
      </c>
      <c r="O19" s="39">
        <v>0.20485794431722701</v>
      </c>
      <c r="P19" s="39">
        <v>-0.18139000298396099</v>
      </c>
      <c r="Q19" s="39">
        <v>0.97477147823570198</v>
      </c>
      <c r="R19" s="39">
        <v>-0.222666141842188</v>
      </c>
      <c r="S19" s="39">
        <v>-0.39831773022212102</v>
      </c>
      <c r="T19" s="39">
        <v>-0.19878078498328799</v>
      </c>
      <c r="U19" s="39">
        <f t="shared" si="0"/>
        <v>0.15487077803125598</v>
      </c>
    </row>
    <row r="20" spans="1:21" x14ac:dyDescent="0.25">
      <c r="A20" s="39" t="s">
        <v>13</v>
      </c>
      <c r="B20" s="39">
        <v>-0.29964759915118999</v>
      </c>
      <c r="C20" s="39">
        <v>0.12277723343517601</v>
      </c>
      <c r="D20" s="39">
        <v>0.17124802325527799</v>
      </c>
      <c r="E20" s="39">
        <v>0.168126315008744</v>
      </c>
      <c r="F20" s="39">
        <v>0.154139275429791</v>
      </c>
      <c r="H20" s="39">
        <v>0.55188040520324499</v>
      </c>
      <c r="I20" s="39">
        <v>-0.48592504870911302</v>
      </c>
      <c r="J20" s="39">
        <v>0.165988710823091</v>
      </c>
      <c r="K20" s="39">
        <v>0.199240563364252</v>
      </c>
      <c r="L20" s="39">
        <v>0.74081759491140797</v>
      </c>
      <c r="M20" s="39">
        <v>0.56120499488530595</v>
      </c>
      <c r="N20" s="39">
        <v>7.1801687868694702E-2</v>
      </c>
      <c r="O20" s="39">
        <v>-0.37455003784846602</v>
      </c>
      <c r="P20" s="39">
        <v>-3.3946495014307597E-2</v>
      </c>
      <c r="Q20" s="39">
        <v>-0.48765392463061802</v>
      </c>
      <c r="R20" s="39">
        <v>0.64944712871254995</v>
      </c>
      <c r="S20" s="39">
        <v>-0.28677053175360001</v>
      </c>
      <c r="T20" s="39">
        <v>-0.35052148306917003</v>
      </c>
      <c r="U20" s="39">
        <f t="shared" si="0"/>
        <v>0.14987311131422112</v>
      </c>
    </row>
    <row r="21" spans="1:21" x14ac:dyDescent="0.25">
      <c r="A21" s="39" t="s">
        <v>12</v>
      </c>
      <c r="B21" s="39">
        <v>0.28705523243553999</v>
      </c>
      <c r="C21" s="39">
        <v>0.71688461529613601</v>
      </c>
      <c r="D21" s="39">
        <v>0.79348153713018599</v>
      </c>
      <c r="E21" s="39">
        <v>0.406582524808552</v>
      </c>
      <c r="F21" s="39">
        <v>-0.106676924171315</v>
      </c>
      <c r="G21" s="39">
        <v>0.12010158229840499</v>
      </c>
      <c r="H21" s="39">
        <v>0.30593149080776599</v>
      </c>
      <c r="I21" s="39">
        <v>0.73676931849399396</v>
      </c>
      <c r="J21" s="39">
        <v>1.0118653045183501</v>
      </c>
      <c r="K21" s="39">
        <v>0.90798610415032299</v>
      </c>
      <c r="M21" s="39">
        <v>0.27083516418319398</v>
      </c>
      <c r="N21" s="39">
        <v>-7.36603156333933E-2</v>
      </c>
      <c r="O21" s="39">
        <v>0.120020897033135</v>
      </c>
      <c r="P21" s="39">
        <v>1.22421889766091E-2</v>
      </c>
      <c r="Q21" s="39">
        <v>-3.0637841703095001E-2</v>
      </c>
      <c r="R21" s="39">
        <v>0.206461700260197</v>
      </c>
      <c r="S21" s="39">
        <v>-2.80705238116922E-2</v>
      </c>
      <c r="T21" s="39">
        <v>-4.4905430225794397E-3</v>
      </c>
      <c r="U21" s="39">
        <f t="shared" si="0"/>
        <v>0.13480657556335343</v>
      </c>
    </row>
    <row r="22" spans="1:21" x14ac:dyDescent="0.25">
      <c r="A22" s="39" t="s">
        <v>11</v>
      </c>
      <c r="B22" s="39">
        <v>0.44425730064283803</v>
      </c>
      <c r="C22" s="39">
        <v>-0.29060883925702402</v>
      </c>
      <c r="D22" s="39">
        <v>0.17746793602195499</v>
      </c>
      <c r="E22" s="39">
        <v>0.233107877392566</v>
      </c>
      <c r="F22" s="39">
        <v>8.7551850670139403E-2</v>
      </c>
      <c r="G22" s="39">
        <v>-0.114721151216206</v>
      </c>
      <c r="I22" s="39">
        <v>-1.6840894138507499E-2</v>
      </c>
      <c r="J22" s="39">
        <v>0.111079502698475</v>
      </c>
      <c r="K22" s="39">
        <v>5.22950431085994E-2</v>
      </c>
      <c r="L22" s="39">
        <v>-0.53113303052532501</v>
      </c>
      <c r="M22" s="39">
        <v>0.59812320645472805</v>
      </c>
      <c r="N22" s="39">
        <v>2.1609255717222699E-2</v>
      </c>
      <c r="O22" s="39">
        <v>0.22669180847155901</v>
      </c>
      <c r="P22" s="39">
        <v>-0.15112816463038001</v>
      </c>
      <c r="Q22" s="39">
        <v>0.11610339326919999</v>
      </c>
      <c r="R22" s="39">
        <v>-6.8477420313159301E-2</v>
      </c>
      <c r="S22" s="39">
        <v>0.688813006367059</v>
      </c>
      <c r="T22" s="39">
        <v>5.4086319370135597E-2</v>
      </c>
      <c r="U22" s="39">
        <f t="shared" si="0"/>
        <v>9.1461905082739603E-2</v>
      </c>
    </row>
    <row r="23" spans="1:21" x14ac:dyDescent="0.25">
      <c r="A23" s="39" t="s">
        <v>10</v>
      </c>
      <c r="B23" s="39">
        <v>-0.20367663542543901</v>
      </c>
      <c r="C23" s="39">
        <v>0.25743916478527301</v>
      </c>
      <c r="D23" s="39">
        <v>-2.4608027211940001E-2</v>
      </c>
      <c r="E23" s="39">
        <v>-0.28847519745029598</v>
      </c>
      <c r="F23" s="39">
        <v>0.90134068296320402</v>
      </c>
      <c r="G23" s="39">
        <v>0.54276685829842297</v>
      </c>
      <c r="H23" s="39">
        <v>-0.4890664444042</v>
      </c>
      <c r="I23" s="39">
        <v>-5.5972998098615598E-2</v>
      </c>
      <c r="J23" s="39">
        <v>-0.37776517239964702</v>
      </c>
      <c r="L23" s="39">
        <v>0.27324877608829601</v>
      </c>
      <c r="M23" s="39">
        <v>0.34880270664310298</v>
      </c>
      <c r="N23" s="39">
        <v>-0.23032495624560101</v>
      </c>
      <c r="O23" s="39">
        <v>3.1864781553492497E-2</v>
      </c>
      <c r="P23" s="39">
        <v>-0.52813404388132601</v>
      </c>
      <c r="Q23" s="39">
        <v>0.15760754802007501</v>
      </c>
      <c r="R23" s="39">
        <v>6.1543278866180101E-3</v>
      </c>
      <c r="S23" s="39">
        <v>0.15795867617207099</v>
      </c>
      <c r="T23" s="39">
        <v>0.118352993073047</v>
      </c>
      <c r="U23" s="39">
        <f t="shared" si="0"/>
        <v>0.14057881977138348</v>
      </c>
    </row>
    <row r="24" spans="1:21" x14ac:dyDescent="0.25">
      <c r="A24" s="39" t="s">
        <v>9</v>
      </c>
      <c r="B24" s="39">
        <v>-0.27306809727475101</v>
      </c>
      <c r="C24" s="39">
        <v>-0.65266183985761095</v>
      </c>
      <c r="D24" s="39">
        <v>0.13640785969090599</v>
      </c>
      <c r="E24" s="39">
        <v>0.19334036087652201</v>
      </c>
      <c r="F24" s="39">
        <v>8.7123440663478394E-2</v>
      </c>
      <c r="G24" s="39">
        <v>2.7616993885617998E-2</v>
      </c>
      <c r="H24" s="39">
        <v>3.6351159475091002E-2</v>
      </c>
      <c r="I24" s="39">
        <v>0.239920561237568</v>
      </c>
      <c r="J24" s="39">
        <v>-0.31522638858549801</v>
      </c>
      <c r="K24" s="39">
        <v>-0.26798798469111601</v>
      </c>
      <c r="L24" s="39">
        <v>0.41190943178134098</v>
      </c>
      <c r="M24" s="39">
        <v>0.1279720548446</v>
      </c>
      <c r="N24" s="39">
        <v>0.57881740993498298</v>
      </c>
      <c r="P24" s="39">
        <v>0.751111728322158</v>
      </c>
      <c r="Q24" s="39">
        <v>-0.23941496424359801</v>
      </c>
      <c r="R24" s="39">
        <v>4.4165758868448902E-2</v>
      </c>
      <c r="S24" s="39">
        <v>-7.1718550610209306E-2</v>
      </c>
      <c r="T24" s="39">
        <v>-9.9803110910912499E-2</v>
      </c>
      <c r="U24" s="39">
        <f t="shared" si="0"/>
        <v>0.11909762179391403</v>
      </c>
    </row>
    <row r="25" spans="1:21" x14ac:dyDescent="0.25">
      <c r="A25" s="39" t="s">
        <v>8</v>
      </c>
      <c r="B25" s="39">
        <v>-0.223782954891487</v>
      </c>
      <c r="C25" s="39">
        <v>-9.8370737318762794E-2</v>
      </c>
      <c r="D25" s="39">
        <v>-5.5336866340813202E-2</v>
      </c>
      <c r="E25" s="39">
        <v>0.28421651680939802</v>
      </c>
      <c r="F25" s="39">
        <v>0.61982770472947202</v>
      </c>
      <c r="G25" s="39">
        <v>0.37406890719593799</v>
      </c>
      <c r="H25" s="39">
        <v>0.32083709723303</v>
      </c>
      <c r="I25" s="39">
        <v>-0.26625469080855002</v>
      </c>
      <c r="K25" s="39">
        <v>0.81533839324026303</v>
      </c>
      <c r="L25" s="39">
        <v>-3.4705342236801197E-2</v>
      </c>
      <c r="M25" s="39">
        <v>6.9946083841388298E-2</v>
      </c>
      <c r="N25" s="39">
        <v>0.422362610075739</v>
      </c>
      <c r="O25" s="39">
        <v>9.9226049064853994E-2</v>
      </c>
      <c r="P25" s="39">
        <v>0.112241878194153</v>
      </c>
      <c r="Q25" s="39">
        <v>-6.5091491201671103E-3</v>
      </c>
      <c r="R25" s="39">
        <v>0.62292637414817598</v>
      </c>
      <c r="S25" s="39">
        <v>0.122613171265007</v>
      </c>
      <c r="T25" s="39">
        <v>-0.113072493420504</v>
      </c>
      <c r="U25" s="39">
        <f t="shared" si="0"/>
        <v>9.5126246859447927E-2</v>
      </c>
    </row>
    <row r="26" spans="1:21" x14ac:dyDescent="0.25">
      <c r="A26" s="39" t="s">
        <v>7</v>
      </c>
      <c r="B26" s="39">
        <v>-0.334370246080193</v>
      </c>
      <c r="C26" s="39">
        <v>0.472808048685051</v>
      </c>
      <c r="D26" s="39">
        <v>-0.37997922264318201</v>
      </c>
      <c r="E26" s="39">
        <v>5.2342089539506399E-2</v>
      </c>
      <c r="F26" s="39">
        <v>0.38629811782767998</v>
      </c>
      <c r="G26" s="39">
        <v>-0.176276169331608</v>
      </c>
      <c r="H26" s="39">
        <v>-3.5334819913053997E-2</v>
      </c>
      <c r="I26" s="39">
        <v>0.163515362493351</v>
      </c>
      <c r="J26" s="39">
        <v>0.28056631345830702</v>
      </c>
      <c r="L26" s="39">
        <v>-0.427650890712443</v>
      </c>
      <c r="M26" s="39">
        <v>0.73096121375682199</v>
      </c>
      <c r="N26" s="39">
        <v>-0.177284876652815</v>
      </c>
      <c r="O26" s="39">
        <v>0.12385174499250701</v>
      </c>
      <c r="P26" s="39">
        <v>0.33391673036166197</v>
      </c>
      <c r="Q26" s="39">
        <v>-0.53833416612422202</v>
      </c>
      <c r="R26" s="39">
        <v>-0.49937123216543</v>
      </c>
      <c r="S26" s="39">
        <v>-3.10443206362171E-2</v>
      </c>
      <c r="T26" s="39">
        <v>-0.45839831214888399</v>
      </c>
      <c r="U26" s="39">
        <f t="shared" si="0"/>
        <v>0.13655596043998444</v>
      </c>
    </row>
    <row r="27" spans="1:21" x14ac:dyDescent="0.25">
      <c r="A27" s="39" t="s">
        <v>6</v>
      </c>
      <c r="B27" s="39">
        <v>0.183559557054225</v>
      </c>
      <c r="C27" s="39">
        <v>0.49766148614129302</v>
      </c>
      <c r="D27" s="39">
        <v>0.73535427588323998</v>
      </c>
      <c r="E27" s="39">
        <v>-2.31541457539804E-2</v>
      </c>
      <c r="F27" s="39">
        <v>0.19940817726196999</v>
      </c>
      <c r="G27" s="39">
        <v>0.18788858702910399</v>
      </c>
      <c r="I27" s="39">
        <v>0.66554808869353699</v>
      </c>
      <c r="J27" s="39">
        <v>0.464146708715098</v>
      </c>
      <c r="K27" s="39">
        <v>0.26221450370350202</v>
      </c>
      <c r="L27" s="39">
        <v>1.4152935492641299E-2</v>
      </c>
      <c r="M27" s="39">
        <v>0.19949519359344201</v>
      </c>
      <c r="N27" s="39">
        <v>0.72196579251245396</v>
      </c>
      <c r="O27" s="39">
        <v>0.15496252711539499</v>
      </c>
      <c r="P27" s="39">
        <v>-0.26813828216135799</v>
      </c>
      <c r="Q27" s="39">
        <v>0.68195719754231898</v>
      </c>
      <c r="R27" s="39">
        <v>-9.9001692219617493E-2</v>
      </c>
      <c r="S27" s="39">
        <v>-0.22137119352734</v>
      </c>
      <c r="T27" s="39">
        <v>-5.75754663140748E-2</v>
      </c>
      <c r="U27" s="39">
        <f t="shared" si="0"/>
        <v>0.10558591902912734</v>
      </c>
    </row>
    <row r="28" spans="1:21" x14ac:dyDescent="0.25">
      <c r="A28" s="39" t="s">
        <v>5</v>
      </c>
      <c r="B28" s="39">
        <v>-3.9676904349305098E-2</v>
      </c>
      <c r="C28" s="39">
        <v>4.7332266878165101E-2</v>
      </c>
      <c r="D28" s="39">
        <v>0.17215563839522499</v>
      </c>
      <c r="E28" s="39">
        <v>-1.6388658569920101E-2</v>
      </c>
      <c r="F28" s="39">
        <v>0.10639590988215</v>
      </c>
      <c r="G28" s="39">
        <v>0.53424733783648204</v>
      </c>
      <c r="H28" s="39">
        <v>-8.7378378766962098E-2</v>
      </c>
      <c r="I28" s="39">
        <v>-0.17189009884324799</v>
      </c>
      <c r="K28" s="39">
        <v>0.200584217105645</v>
      </c>
      <c r="L28" s="39">
        <v>0.30034945122323597</v>
      </c>
      <c r="M28" s="39">
        <v>-6.5403951175850794E-2</v>
      </c>
      <c r="N28" s="39">
        <v>0.22721241462196501</v>
      </c>
      <c r="O28" s="39">
        <v>0.37378074164245101</v>
      </c>
      <c r="P28" s="39">
        <v>0.49423506836039399</v>
      </c>
      <c r="Q28" s="39">
        <v>1.1170500458254601E-2</v>
      </c>
      <c r="R28" s="39">
        <v>0.19364292087215701</v>
      </c>
      <c r="S28" s="39">
        <v>0.33233210319054401</v>
      </c>
      <c r="T28" s="39">
        <v>1.9342054902186202E-2</v>
      </c>
      <c r="U28" s="39">
        <f t="shared" si="0"/>
        <v>4.2780945576464557E-2</v>
      </c>
    </row>
    <row r="29" spans="1:21" x14ac:dyDescent="0.25">
      <c r="A29" s="39" t="s">
        <v>4</v>
      </c>
      <c r="B29" s="39">
        <v>0.35936260444321899</v>
      </c>
      <c r="C29" s="39">
        <v>7.2873615201128006E-2</v>
      </c>
      <c r="D29" s="39">
        <v>0.270275646264312</v>
      </c>
      <c r="E29" s="39">
        <v>0.76520047999722796</v>
      </c>
      <c r="F29" s="39">
        <v>0.68989126850598803</v>
      </c>
      <c r="G29" s="39">
        <v>3.7057535267256997E-2</v>
      </c>
      <c r="H29" s="39">
        <v>0.57173934404376703</v>
      </c>
      <c r="I29" s="39">
        <v>0.13638679739329301</v>
      </c>
      <c r="J29" s="39">
        <v>0.227112650344274</v>
      </c>
      <c r="K29" s="39">
        <v>0.207202683965517</v>
      </c>
      <c r="M29" s="39">
        <v>0.372613985136521</v>
      </c>
      <c r="N29" s="39">
        <v>0.436413063788121</v>
      </c>
      <c r="O29" s="39">
        <v>0.102879358053479</v>
      </c>
      <c r="P29" s="39">
        <v>-5.5737373346266897E-2</v>
      </c>
      <c r="Q29" s="39">
        <v>-0.230362915727616</v>
      </c>
      <c r="R29" s="39">
        <v>0.20839476266911</v>
      </c>
      <c r="S29" s="39">
        <v>2.1537624452405601E-2</v>
      </c>
      <c r="T29" s="39">
        <v>-0.145192943352074</v>
      </c>
      <c r="U29" s="39">
        <f t="shared" si="0"/>
        <v>6.9761952698847066E-2</v>
      </c>
    </row>
    <row r="30" spans="1:21" x14ac:dyDescent="0.25">
      <c r="A30" s="39" t="s">
        <v>3</v>
      </c>
      <c r="B30" s="39">
        <v>-0.58982525014059395</v>
      </c>
      <c r="C30" s="39">
        <v>0.65950346705834595</v>
      </c>
      <c r="D30" s="39">
        <v>-0.15816684131622799</v>
      </c>
      <c r="E30" s="39">
        <v>0.54687361892604602</v>
      </c>
      <c r="F30" s="39">
        <v>0.48301362549186</v>
      </c>
      <c r="G30" s="39">
        <v>0.25393650652566901</v>
      </c>
      <c r="H30" s="39">
        <v>3.5616266092811499E-3</v>
      </c>
      <c r="I30" s="39">
        <v>0.96374803678176302</v>
      </c>
      <c r="K30" s="39">
        <v>0.51128061905966804</v>
      </c>
      <c r="L30" s="39">
        <v>0.82316841657517603</v>
      </c>
      <c r="M30" s="39">
        <v>0.36513437008066701</v>
      </c>
      <c r="N30" s="39">
        <v>5.2922748632292599E-2</v>
      </c>
      <c r="O30" s="39">
        <v>0.94085618070857502</v>
      </c>
      <c r="P30" s="39">
        <v>0.46421632235803501</v>
      </c>
      <c r="Q30" s="39">
        <v>0.43412570275850498</v>
      </c>
      <c r="R30" s="39">
        <v>0.352824460828282</v>
      </c>
      <c r="S30" s="39">
        <v>0.58046844901027295</v>
      </c>
      <c r="T30" s="39">
        <v>0.12539604935506901</v>
      </c>
      <c r="U30" s="39">
        <f t="shared" si="0"/>
        <v>0.15802611291402041</v>
      </c>
    </row>
    <row r="31" spans="1:21" x14ac:dyDescent="0.25">
      <c r="A31" s="39" t="s">
        <v>2</v>
      </c>
      <c r="B31" s="39">
        <v>0.19529338256821699</v>
      </c>
      <c r="C31" s="39">
        <v>1.8029805814530099E-2</v>
      </c>
      <c r="D31" s="39">
        <v>0.179114195244026</v>
      </c>
      <c r="E31" s="39">
        <v>0.52248987324531404</v>
      </c>
      <c r="F31" s="39">
        <v>0.171359808273433</v>
      </c>
      <c r="G31" s="39">
        <v>0.111762037726574</v>
      </c>
      <c r="H31" s="39">
        <v>-5.48475559067177E-2</v>
      </c>
      <c r="I31" s="39">
        <v>0.41219731637843099</v>
      </c>
      <c r="J31" s="39">
        <v>7.4858269294673402E-2</v>
      </c>
      <c r="K31" s="39">
        <v>0.73103838908740104</v>
      </c>
      <c r="M31" s="39">
        <v>0.14256423555369099</v>
      </c>
      <c r="N31" s="39">
        <v>0.28343280766709</v>
      </c>
      <c r="O31" s="39">
        <v>-0.18284908974542299</v>
      </c>
      <c r="P31" s="39">
        <v>0.15535249843964799</v>
      </c>
      <c r="Q31" s="39">
        <v>1.30858067039827E-2</v>
      </c>
      <c r="R31" s="39">
        <v>0.58174547617106598</v>
      </c>
      <c r="S31" s="39">
        <v>-0.247267066083937</v>
      </c>
      <c r="T31" s="39">
        <v>-0.215169085517843</v>
      </c>
      <c r="U31" s="39">
        <f t="shared" si="0"/>
        <v>6.8019886500210472E-2</v>
      </c>
    </row>
    <row r="32" spans="1:21" x14ac:dyDescent="0.25">
      <c r="A32" s="39" t="s">
        <v>1</v>
      </c>
      <c r="B32" s="39">
        <v>0.61826009165870399</v>
      </c>
      <c r="C32" s="39">
        <v>-0.54483249105426801</v>
      </c>
      <c r="D32" s="39">
        <v>0.51145876603141005</v>
      </c>
      <c r="E32" s="39">
        <v>0.30512557220810599</v>
      </c>
      <c r="F32" s="39">
        <v>-7.9079515501018993E-2</v>
      </c>
      <c r="H32" s="39">
        <v>-6.7958467454745597E-2</v>
      </c>
      <c r="I32" s="39">
        <v>-0.87682852418222201</v>
      </c>
      <c r="J32" s="39">
        <v>-0.67554794253696104</v>
      </c>
      <c r="K32" s="39">
        <v>0.43858806002231598</v>
      </c>
      <c r="L32" s="39">
        <v>0.77244230244768997</v>
      </c>
      <c r="M32" s="39">
        <v>0.31709260031331699</v>
      </c>
      <c r="N32" s="39">
        <v>7.6671811783002005E-4</v>
      </c>
      <c r="O32" s="39">
        <v>-0.28906136060461501</v>
      </c>
      <c r="P32" s="39">
        <v>-9.1268547639996506E-2</v>
      </c>
      <c r="Q32" s="39">
        <v>-0.54133839303704201</v>
      </c>
      <c r="R32" s="39">
        <v>2.8106770893741102E-2</v>
      </c>
      <c r="S32" s="39">
        <v>-7.8775484619458006E-2</v>
      </c>
      <c r="T32" s="39">
        <v>-0.18300473363946401</v>
      </c>
      <c r="U32" s="39">
        <f t="shared" si="0"/>
        <v>0.22172426568811784</v>
      </c>
    </row>
    <row r="33" spans="1:21" x14ac:dyDescent="0.25">
      <c r="A33" s="39" t="s">
        <v>0</v>
      </c>
      <c r="B33" s="39">
        <v>0.175568201340598</v>
      </c>
      <c r="C33" s="39">
        <v>-0.16667471163703901</v>
      </c>
      <c r="D33" s="39">
        <v>-0.46599084816207598</v>
      </c>
      <c r="E33" s="39">
        <v>-0.37854970394347298</v>
      </c>
      <c r="F33" s="39">
        <v>0.12564042011197299</v>
      </c>
      <c r="G33" s="39">
        <v>-0.451707909861085</v>
      </c>
      <c r="H33" s="39">
        <v>0.152462986182684</v>
      </c>
      <c r="I33" s="39">
        <v>0.18094004467241701</v>
      </c>
      <c r="J33" s="39">
        <v>-0.39598144926745998</v>
      </c>
      <c r="K33" s="39">
        <v>0.17959373088258801</v>
      </c>
      <c r="L33" s="39">
        <v>0.270953936041407</v>
      </c>
      <c r="M33" s="39">
        <v>2.9361028222739199E-2</v>
      </c>
      <c r="N33" s="39">
        <v>-8.5359010985785994E-2</v>
      </c>
      <c r="P33" s="39">
        <v>2.3086910917824999E-2</v>
      </c>
      <c r="Q33" s="39">
        <v>0.26281159731328202</v>
      </c>
      <c r="R33" s="39">
        <v>-0.308041733255706</v>
      </c>
      <c r="S33" s="39">
        <v>0.170818656118886</v>
      </c>
      <c r="T33" s="39">
        <v>-0.12292837126322299</v>
      </c>
      <c r="U33" s="39">
        <f t="shared" si="0"/>
        <v>7.0741716595965592E-2</v>
      </c>
    </row>
    <row r="35" spans="1:21" s="37" customFormat="1" x14ac:dyDescent="0.25">
      <c r="A35" s="37" t="s">
        <v>240</v>
      </c>
      <c r="B35" s="37">
        <v>1</v>
      </c>
      <c r="C35" s="37">
        <v>2</v>
      </c>
      <c r="D35" s="37">
        <v>3</v>
      </c>
      <c r="E35" s="37">
        <v>4</v>
      </c>
      <c r="F35" s="37">
        <v>5</v>
      </c>
      <c r="G35" s="37">
        <v>6</v>
      </c>
      <c r="H35" s="37">
        <v>7</v>
      </c>
      <c r="I35" s="37">
        <v>8</v>
      </c>
      <c r="J35" s="37">
        <v>9</v>
      </c>
      <c r="K35" s="37">
        <v>10</v>
      </c>
      <c r="L35" s="37">
        <v>11</v>
      </c>
      <c r="M35" s="37">
        <v>12</v>
      </c>
      <c r="N35" s="37">
        <v>13</v>
      </c>
      <c r="O35" s="37">
        <v>14</v>
      </c>
      <c r="P35" s="37">
        <v>15</v>
      </c>
      <c r="Q35" s="37">
        <v>16</v>
      </c>
      <c r="R35" s="37">
        <v>17</v>
      </c>
      <c r="S35" s="37">
        <v>18</v>
      </c>
      <c r="T35" s="37" t="s">
        <v>203</v>
      </c>
      <c r="U35" s="37" t="s">
        <v>37</v>
      </c>
    </row>
    <row r="36" spans="1:21" x14ac:dyDescent="0.25">
      <c r="A36" s="39" t="s">
        <v>31</v>
      </c>
      <c r="B36" s="39">
        <v>0.41392612259866202</v>
      </c>
      <c r="C36" s="39">
        <v>0.16995109650543999</v>
      </c>
      <c r="D36" s="39">
        <v>0.56084023991753695</v>
      </c>
      <c r="E36" s="39">
        <v>-0.31275174820346602</v>
      </c>
      <c r="F36" s="39">
        <v>7.8957125112846097E-2</v>
      </c>
      <c r="G36" s="39">
        <v>-5.1043408809114899E-2</v>
      </c>
      <c r="H36" s="39">
        <v>-1.8344932808614999E-2</v>
      </c>
      <c r="I36" s="39">
        <v>2.32148128798783E-2</v>
      </c>
      <c r="J36" s="39">
        <v>0.12905007810830199</v>
      </c>
      <c r="K36" s="39">
        <v>-0.17901985402937001</v>
      </c>
      <c r="L36" s="39">
        <v>0.58299651118526197</v>
      </c>
      <c r="M36" s="39">
        <v>0.15255443161684801</v>
      </c>
      <c r="O36" s="39">
        <v>0.136590801020638</v>
      </c>
      <c r="P36" s="39">
        <v>-5.0596938331440897E-2</v>
      </c>
      <c r="Q36" s="39">
        <v>-9.2359409400957895E-2</v>
      </c>
      <c r="R36" s="39">
        <v>0.18883673641204099</v>
      </c>
      <c r="S36" s="39">
        <v>0.37368888895448599</v>
      </c>
      <c r="T36" s="39">
        <v>0.107594863928445</v>
      </c>
      <c r="U36" s="39">
        <f t="shared" ref="U36:U67" si="1">VAR(B36:S36)</f>
        <v>6.113630280449292E-2</v>
      </c>
    </row>
    <row r="37" spans="1:21" x14ac:dyDescent="0.25">
      <c r="A37" s="39" t="s">
        <v>30</v>
      </c>
      <c r="B37" s="39">
        <v>-4.8584539200091398E-2</v>
      </c>
      <c r="C37" s="39">
        <v>0.32812627050681298</v>
      </c>
      <c r="D37" s="39">
        <v>0.32745478600206301</v>
      </c>
      <c r="E37" s="39">
        <v>-5.13751012445329E-2</v>
      </c>
      <c r="F37" s="39">
        <v>0.26009559684245798</v>
      </c>
      <c r="G37" s="39">
        <v>-3.6260143525812298E-2</v>
      </c>
      <c r="H37" s="39">
        <v>0.69325251722474002</v>
      </c>
      <c r="I37" s="39">
        <v>0.29065266977542598</v>
      </c>
      <c r="J37" s="39">
        <v>1.7704932361931199E-3</v>
      </c>
      <c r="K37" s="39">
        <v>0.38655974200746201</v>
      </c>
      <c r="L37" s="39">
        <v>0.18492578592239201</v>
      </c>
      <c r="M37" s="39">
        <v>0.32339385194833198</v>
      </c>
      <c r="N37" s="39">
        <v>0.37183655422216899</v>
      </c>
      <c r="P37" s="39">
        <v>0.89652612282292798</v>
      </c>
      <c r="Q37" s="39">
        <v>0.228037871033551</v>
      </c>
      <c r="R37" s="39">
        <v>0.35589799473197298</v>
      </c>
      <c r="S37" s="39">
        <v>-0.16289358839467999</v>
      </c>
      <c r="T37" s="39">
        <v>-9.0409198086704903E-2</v>
      </c>
      <c r="U37" s="39">
        <f t="shared" si="1"/>
        <v>7.3536202326417985E-2</v>
      </c>
    </row>
    <row r="38" spans="1:21" x14ac:dyDescent="0.25">
      <c r="A38" s="39" t="s">
        <v>29</v>
      </c>
      <c r="B38" s="39">
        <v>-0.246536986211258</v>
      </c>
      <c r="C38" s="39">
        <v>0.30887611089060202</v>
      </c>
      <c r="D38" s="39">
        <v>2.4489542532905501E-3</v>
      </c>
      <c r="E38" s="39">
        <v>-7.7788830948983298E-2</v>
      </c>
      <c r="F38" s="39">
        <v>-0.23660181584341899</v>
      </c>
      <c r="G38" s="39">
        <v>2.71935677213864E-2</v>
      </c>
      <c r="H38" s="39">
        <v>6.3486772812849104E-2</v>
      </c>
      <c r="I38" s="39">
        <v>-7.2625044470590299E-3</v>
      </c>
      <c r="J38" s="39">
        <v>-0.20751506567073999</v>
      </c>
      <c r="L38" s="39">
        <v>-0.33673219132510601</v>
      </c>
      <c r="M38" s="39">
        <v>1.0946173876198799E-2</v>
      </c>
      <c r="N38" s="39">
        <v>0.53690870568557503</v>
      </c>
      <c r="O38" s="39">
        <v>0.152186481714535</v>
      </c>
      <c r="P38" s="39">
        <v>-7.3843892425030394E-2</v>
      </c>
      <c r="Q38" s="39">
        <v>-0.223459770508387</v>
      </c>
      <c r="R38" s="39">
        <v>5.5283095703892199E-2</v>
      </c>
      <c r="S38" s="39">
        <v>-0.25240909957114699</v>
      </c>
      <c r="T38" s="39">
        <v>-0.24112763385776101</v>
      </c>
      <c r="U38" s="39">
        <f t="shared" si="1"/>
        <v>4.9888175119167044E-2</v>
      </c>
    </row>
    <row r="39" spans="1:21" x14ac:dyDescent="0.25">
      <c r="A39" s="39" t="s">
        <v>28</v>
      </c>
      <c r="B39" s="39">
        <v>-0.40402075492072698</v>
      </c>
      <c r="C39" s="39">
        <v>-0.60902123434889499</v>
      </c>
      <c r="D39" s="39">
        <v>0.31119533182162201</v>
      </c>
      <c r="E39" s="39">
        <v>-0.14569536505512901</v>
      </c>
      <c r="F39" s="39">
        <v>-0.16193791776820901</v>
      </c>
      <c r="G39" s="39">
        <v>-0.17788253358138401</v>
      </c>
      <c r="I39" s="39">
        <v>-0.18369532962160001</v>
      </c>
      <c r="J39" s="39">
        <v>0.27036038426239101</v>
      </c>
      <c r="K39" s="39">
        <v>-0.17999587154958899</v>
      </c>
      <c r="L39" s="39">
        <v>0.38459261572845899</v>
      </c>
      <c r="M39" s="39">
        <v>-2.9270656962411198E-2</v>
      </c>
      <c r="N39" s="39">
        <v>-0.285802916548063</v>
      </c>
      <c r="O39" s="39">
        <v>-0.192236539365335</v>
      </c>
      <c r="P39" s="39">
        <v>-0.24535155389253999</v>
      </c>
      <c r="Q39" s="39">
        <v>4.7986781319081899E-2</v>
      </c>
      <c r="R39" s="39">
        <v>0</v>
      </c>
      <c r="S39" s="39">
        <v>2.2530047025570699E-2</v>
      </c>
      <c r="T39" s="39">
        <v>-3.4073279607497502E-2</v>
      </c>
      <c r="U39" s="39">
        <f t="shared" si="1"/>
        <v>6.4575354467433191E-2</v>
      </c>
    </row>
    <row r="40" spans="1:21" x14ac:dyDescent="0.25">
      <c r="A40" s="39" t="s">
        <v>27</v>
      </c>
      <c r="B40" s="39">
        <v>-0.109221270227765</v>
      </c>
      <c r="C40" s="39">
        <v>-8.7312637888943098E-2</v>
      </c>
      <c r="D40" s="39">
        <v>8.65857007574731E-2</v>
      </c>
      <c r="E40" s="39">
        <v>0.36734644195333999</v>
      </c>
      <c r="F40" s="39">
        <v>0.27886382876156202</v>
      </c>
      <c r="G40" s="39">
        <v>0.43627414069663001</v>
      </c>
      <c r="H40" s="39">
        <v>-8.5229135769310405E-2</v>
      </c>
      <c r="I40" s="39">
        <v>0.57327228335471603</v>
      </c>
      <c r="J40" s="39">
        <v>0.25645427098282703</v>
      </c>
      <c r="K40" s="39">
        <v>-0.124815859598791</v>
      </c>
      <c r="L40" s="39">
        <v>-0.206630155891283</v>
      </c>
      <c r="M40" s="39">
        <v>-0.309482261404806</v>
      </c>
      <c r="O40" s="39">
        <v>-0.12665057893387299</v>
      </c>
      <c r="P40" s="39">
        <v>0.479029501031906</v>
      </c>
      <c r="Q40" s="39">
        <v>9.8142090349586E-2</v>
      </c>
      <c r="R40" s="39">
        <v>0.42136786265613702</v>
      </c>
      <c r="S40" s="39">
        <v>3.07637329083893E-2</v>
      </c>
      <c r="T40" s="39">
        <v>-6.0383382129615602E-2</v>
      </c>
      <c r="U40" s="39">
        <f t="shared" si="1"/>
        <v>7.4321118021578148E-2</v>
      </c>
    </row>
    <row r="41" spans="1:21" x14ac:dyDescent="0.25">
      <c r="A41" s="39" t="s">
        <v>26</v>
      </c>
      <c r="B41" s="39">
        <v>-0.67261344999495398</v>
      </c>
      <c r="C41" s="39">
        <v>0.68560624776657597</v>
      </c>
      <c r="D41" s="39">
        <v>8.5095266490329696E-2</v>
      </c>
      <c r="E41" s="39">
        <v>0.46404889409904099</v>
      </c>
      <c r="F41" s="39">
        <v>0.29353346158703902</v>
      </c>
      <c r="G41" s="39">
        <v>-3.2056678617015201E-2</v>
      </c>
      <c r="H41" s="39">
        <v>-0.14826283382282601</v>
      </c>
      <c r="I41" s="39">
        <v>0.61311580860110304</v>
      </c>
      <c r="J41" s="39">
        <v>1.00755819333438</v>
      </c>
      <c r="K41" s="39">
        <v>0.44428885761340497</v>
      </c>
      <c r="L41" s="39">
        <v>0.32542874606675698</v>
      </c>
      <c r="M41" s="39">
        <v>1.0409395421023999</v>
      </c>
      <c r="N41" s="39">
        <v>0.31659086915449203</v>
      </c>
      <c r="P41" s="39">
        <v>-0.18768168041921701</v>
      </c>
      <c r="Q41" s="39">
        <v>-3.7828000951146697E-2</v>
      </c>
      <c r="R41" s="39">
        <v>0.50064671537012295</v>
      </c>
      <c r="S41" s="39">
        <v>0.89036134253988197</v>
      </c>
      <c r="T41" s="39">
        <v>0.383903138016707</v>
      </c>
      <c r="U41" s="39">
        <f t="shared" si="1"/>
        <v>0.21094468020339277</v>
      </c>
    </row>
    <row r="42" spans="1:21" x14ac:dyDescent="0.25">
      <c r="A42" s="39" t="s">
        <v>25</v>
      </c>
      <c r="B42" s="39">
        <v>-0.15091172997138899</v>
      </c>
      <c r="C42" s="39">
        <v>0.25807153647985798</v>
      </c>
      <c r="D42" s="39">
        <v>-0.28754540127283501</v>
      </c>
      <c r="E42" s="39">
        <v>3.07195666434598E-2</v>
      </c>
      <c r="F42" s="39">
        <v>-0.14456346034491799</v>
      </c>
      <c r="G42" s="39">
        <v>1.14516252535748E-2</v>
      </c>
      <c r="H42" s="39">
        <v>-5.6247578988032003E-2</v>
      </c>
      <c r="I42" s="39">
        <v>0.72922412134085701</v>
      </c>
      <c r="J42" s="39">
        <v>-0.425724422436766</v>
      </c>
      <c r="L42" s="39">
        <v>1.72191757017351E-2</v>
      </c>
      <c r="M42" s="39">
        <v>0.224975952395496</v>
      </c>
      <c r="N42" s="39">
        <v>-0.13497300298169901</v>
      </c>
      <c r="O42" s="39">
        <v>3.36404634454502E-2</v>
      </c>
      <c r="P42" s="39">
        <v>2.9582709810981399E-2</v>
      </c>
      <c r="Q42" s="39">
        <v>-1.1285775735794401E-2</v>
      </c>
      <c r="R42" s="39">
        <v>0</v>
      </c>
      <c r="S42" s="39">
        <v>-0.62245258874081999</v>
      </c>
      <c r="T42" s="39">
        <v>-0.45088942084181899</v>
      </c>
      <c r="U42" s="39">
        <f t="shared" si="1"/>
        <v>8.4642329014295692E-2</v>
      </c>
    </row>
    <row r="43" spans="1:21" x14ac:dyDescent="0.25">
      <c r="A43" s="39" t="s">
        <v>24</v>
      </c>
      <c r="B43" s="39">
        <v>-0.11481568503099</v>
      </c>
      <c r="C43" s="39">
        <v>0.38580907583037299</v>
      </c>
      <c r="D43" s="39">
        <v>-9.1860097149908504E-2</v>
      </c>
      <c r="E43" s="39">
        <v>-0.29830644643965698</v>
      </c>
      <c r="F43" s="39">
        <v>0.22947027529452499</v>
      </c>
      <c r="G43" s="39">
        <v>0.52011081841436202</v>
      </c>
      <c r="H43" s="39">
        <v>-0.13703775363201701</v>
      </c>
      <c r="I43" s="39">
        <v>-0.73270550749840402</v>
      </c>
      <c r="K43" s="39">
        <v>0.67112564789881302</v>
      </c>
      <c r="L43" s="39">
        <v>-3.4669423931176897E-2</v>
      </c>
      <c r="M43" s="39">
        <v>3.65052638321458E-2</v>
      </c>
      <c r="N43" s="39">
        <v>-0.17540421890763899</v>
      </c>
      <c r="O43" s="39">
        <v>5.3436927918012002E-2</v>
      </c>
      <c r="P43" s="39">
        <v>-0.57288479856119301</v>
      </c>
      <c r="Q43" s="39">
        <v>-0.16939589470139299</v>
      </c>
      <c r="R43" s="39">
        <v>-0.474773341815864</v>
      </c>
      <c r="S43" s="39">
        <v>0.20218563835467501</v>
      </c>
      <c r="T43" s="39">
        <v>2.3467321133512499E-2</v>
      </c>
      <c r="U43" s="39">
        <f t="shared" si="1"/>
        <v>0.13868272064394169</v>
      </c>
    </row>
    <row r="44" spans="1:21" x14ac:dyDescent="0.25">
      <c r="A44" s="39" t="s">
        <v>23</v>
      </c>
      <c r="B44" s="39">
        <v>2.5494413678413701E-2</v>
      </c>
      <c r="C44" s="39">
        <v>-0.40999237698459501</v>
      </c>
      <c r="D44" s="39">
        <v>-0.31304305307239499</v>
      </c>
      <c r="E44" s="39">
        <v>-0.35032890562171298</v>
      </c>
      <c r="F44" s="39">
        <v>-0.20556664874672301</v>
      </c>
      <c r="G44" s="39">
        <v>-0.102875924993535</v>
      </c>
      <c r="H44" s="39">
        <v>-0.40220570871493799</v>
      </c>
      <c r="I44" s="39">
        <v>0.12609117833608299</v>
      </c>
      <c r="K44" s="39">
        <v>0.45502837565378002</v>
      </c>
      <c r="L44" s="39">
        <v>-0.61624587218101401</v>
      </c>
      <c r="M44" s="39">
        <v>-7.2414764743247595E-2</v>
      </c>
      <c r="N44" s="39">
        <v>-0.206746095447745</v>
      </c>
      <c r="O44" s="39">
        <v>0.82475125305119301</v>
      </c>
      <c r="P44" s="39">
        <v>0.33732300951022198</v>
      </c>
      <c r="Q44" s="39">
        <v>0.33082310045409102</v>
      </c>
      <c r="R44" s="39">
        <v>-0.193521315104801</v>
      </c>
      <c r="S44" s="39">
        <v>0.18350564274582801</v>
      </c>
      <c r="T44" s="39">
        <v>-7.9408346407453298E-2</v>
      </c>
      <c r="U44" s="39">
        <f t="shared" si="1"/>
        <v>0.13805476160413824</v>
      </c>
    </row>
    <row r="45" spans="1:21" x14ac:dyDescent="0.25">
      <c r="A45" s="39" t="s">
        <v>22</v>
      </c>
      <c r="B45" s="39">
        <v>0.113300145622568</v>
      </c>
      <c r="C45" s="39">
        <v>-0.19665946677641899</v>
      </c>
      <c r="D45" s="39">
        <v>-0.47296338619739198</v>
      </c>
      <c r="E45" s="39">
        <v>6.1840252160380901E-2</v>
      </c>
      <c r="F45" s="39">
        <v>-0.230028560534875</v>
      </c>
      <c r="G45" s="39">
        <v>-0.12637038275714799</v>
      </c>
      <c r="H45" s="39">
        <v>-1.9397446099013699E-2</v>
      </c>
      <c r="I45" s="39">
        <v>-0.86365507328872804</v>
      </c>
      <c r="K45" s="39">
        <v>0.29698892404132998</v>
      </c>
      <c r="L45" s="39">
        <v>0.54963667215003298</v>
      </c>
      <c r="M45" s="39">
        <v>0.725294874823183</v>
      </c>
      <c r="N45" s="39">
        <v>-0.29504788297474999</v>
      </c>
      <c r="O45" s="39">
        <v>-0.311372342877761</v>
      </c>
      <c r="P45" s="39">
        <v>-0.53909255202510598</v>
      </c>
      <c r="Q45" s="39">
        <v>0.87970729228486499</v>
      </c>
      <c r="R45" s="39">
        <v>0.18771820348961099</v>
      </c>
      <c r="S45" s="39">
        <v>0.29578375482664598</v>
      </c>
      <c r="T45" s="39">
        <v>6.8636418147948797E-2</v>
      </c>
      <c r="U45" s="39">
        <f t="shared" si="1"/>
        <v>0.2113500257026088</v>
      </c>
    </row>
    <row r="46" spans="1:21" x14ac:dyDescent="0.25">
      <c r="A46" s="39" t="s">
        <v>21</v>
      </c>
      <c r="B46" s="39">
        <v>5.0522892575795002E-2</v>
      </c>
      <c r="C46" s="39">
        <v>-9.5135672756946302E-2</v>
      </c>
      <c r="D46" s="39">
        <v>0.14797182235738501</v>
      </c>
      <c r="E46" s="39">
        <v>0.63417440027028404</v>
      </c>
      <c r="F46" s="39">
        <v>0.91799341254004296</v>
      </c>
      <c r="H46" s="39">
        <v>0.329504545897923</v>
      </c>
      <c r="I46" s="39">
        <v>0.55391313649359597</v>
      </c>
      <c r="J46" s="39">
        <v>-0.34002632570083202</v>
      </c>
      <c r="K46" s="39">
        <v>0.26746747359013801</v>
      </c>
      <c r="L46" s="39">
        <v>-8.2810711319793395E-2</v>
      </c>
      <c r="M46" s="39">
        <v>-0.15893789634760699</v>
      </c>
      <c r="N46" s="39">
        <v>-0.32254386568704002</v>
      </c>
      <c r="O46" s="39">
        <v>0.239226983006218</v>
      </c>
      <c r="P46" s="39">
        <v>0.52376722399923004</v>
      </c>
      <c r="Q46" s="39">
        <v>1.0563173595711799</v>
      </c>
      <c r="R46" s="39">
        <v>-0.81463881009111905</v>
      </c>
      <c r="S46" s="39">
        <v>0.21780077003440401</v>
      </c>
      <c r="T46" s="39">
        <v>9.2612226208327493E-3</v>
      </c>
      <c r="U46" s="39">
        <f t="shared" si="1"/>
        <v>0.22507772502948131</v>
      </c>
    </row>
    <row r="47" spans="1:21" x14ac:dyDescent="0.25">
      <c r="A47" s="39" t="s">
        <v>20</v>
      </c>
      <c r="B47" s="39">
        <v>0.35857419729138901</v>
      </c>
      <c r="C47" s="39">
        <v>-0.64616776923821895</v>
      </c>
      <c r="D47" s="39">
        <v>5.46141932566215E-2</v>
      </c>
      <c r="E47" s="39">
        <v>-0.26144509469440003</v>
      </c>
      <c r="F47" s="39">
        <v>0.42631598421024902</v>
      </c>
      <c r="G47" s="39">
        <v>-0.111408540441992</v>
      </c>
      <c r="H47" s="39">
        <v>0.18650977336924801</v>
      </c>
      <c r="I47" s="39">
        <v>-0.23937069286672399</v>
      </c>
      <c r="J47" s="39">
        <v>-0.15474456792379301</v>
      </c>
      <c r="K47" s="39">
        <v>-0.13020757145301701</v>
      </c>
      <c r="L47" s="39">
        <v>0.657866167315176</v>
      </c>
      <c r="M47" s="39">
        <v>-1.2928339733095E-2</v>
      </c>
      <c r="N47" s="39">
        <v>0.18050888258100001</v>
      </c>
      <c r="P47" s="39">
        <v>-0.191206862661564</v>
      </c>
      <c r="Q47" s="39">
        <v>-0.31884125581200601</v>
      </c>
      <c r="R47" s="39">
        <v>-0.116106108513281</v>
      </c>
      <c r="S47" s="39">
        <v>-1.85977320462371E-3</v>
      </c>
      <c r="T47" s="39">
        <v>6.4992357118941205E-2</v>
      </c>
      <c r="U47" s="39">
        <f t="shared" si="1"/>
        <v>9.723803194174295E-2</v>
      </c>
    </row>
    <row r="48" spans="1:21" x14ac:dyDescent="0.25">
      <c r="A48" s="39" t="s">
        <v>19</v>
      </c>
      <c r="B48" s="39">
        <v>0.20933582567143</v>
      </c>
      <c r="C48" s="39">
        <v>0.145216744085477</v>
      </c>
      <c r="D48" s="39">
        <v>-0.16982816213725799</v>
      </c>
      <c r="E48" s="39">
        <v>0.61797235286865104</v>
      </c>
      <c r="F48" s="39">
        <v>-3.3137924857430397E-2</v>
      </c>
      <c r="H48" s="39">
        <v>0.51100372951264805</v>
      </c>
      <c r="I48" s="39">
        <v>-0.81117613814885703</v>
      </c>
      <c r="J48" s="39">
        <v>0.31331434358888199</v>
      </c>
      <c r="K48" s="39">
        <v>0.69993109755620098</v>
      </c>
      <c r="L48" s="39">
        <v>0.40395269588289801</v>
      </c>
      <c r="M48" s="39">
        <v>2.3043370046977599E-2</v>
      </c>
      <c r="N48" s="39">
        <v>-0.30489323747928199</v>
      </c>
      <c r="O48" s="39">
        <v>-0.109800219382353</v>
      </c>
      <c r="P48" s="39">
        <v>0.26314180433483902</v>
      </c>
      <c r="Q48" s="39">
        <v>-0.463862977026757</v>
      </c>
      <c r="R48" s="39">
        <v>-0.40124503693490499</v>
      </c>
      <c r="S48" s="39">
        <v>4.4041594921929002E-2</v>
      </c>
      <c r="T48" s="39">
        <v>0.161240411782409</v>
      </c>
      <c r="U48" s="39">
        <f t="shared" si="1"/>
        <v>0.16552300287200714</v>
      </c>
    </row>
    <row r="49" spans="1:21" x14ac:dyDescent="0.25">
      <c r="A49" s="39" t="s">
        <v>18</v>
      </c>
      <c r="B49" s="39">
        <v>0.458423467306938</v>
      </c>
      <c r="C49" s="39">
        <v>0.67100373839024396</v>
      </c>
      <c r="D49" s="39">
        <v>-0.115593733306698</v>
      </c>
      <c r="E49" s="39">
        <v>0.28352090757266002</v>
      </c>
      <c r="F49" s="39">
        <v>-2.2415531138668999E-2</v>
      </c>
      <c r="G49" s="39">
        <v>7.4656972201329996E-2</v>
      </c>
      <c r="H49" s="39">
        <v>-9.0415839683329696E-2</v>
      </c>
      <c r="I49" s="39">
        <v>9.9047228920999902E-2</v>
      </c>
      <c r="J49" s="39">
        <v>-0.25846606850896903</v>
      </c>
      <c r="K49" s="39">
        <v>0.16852727008660601</v>
      </c>
      <c r="L49" s="39">
        <v>-0.25422514932998902</v>
      </c>
      <c r="M49" s="39">
        <v>-4.6778247412626303E-2</v>
      </c>
      <c r="N49" s="39">
        <v>8.6422734130946602E-2</v>
      </c>
      <c r="P49" s="39">
        <v>-0.13594705622627601</v>
      </c>
      <c r="Q49" s="39">
        <v>-0.25008118739887503</v>
      </c>
      <c r="R49" s="39">
        <v>0.54080939692526298</v>
      </c>
      <c r="S49" s="39">
        <v>0.48535613417613499</v>
      </c>
      <c r="T49" s="39">
        <v>0.19891115117015801</v>
      </c>
      <c r="U49" s="39">
        <f t="shared" si="1"/>
        <v>8.674972639723702E-2</v>
      </c>
    </row>
    <row r="50" spans="1:21" x14ac:dyDescent="0.25">
      <c r="A50" s="39" t="s">
        <v>17</v>
      </c>
      <c r="B50" s="39">
        <v>0.37047249646055103</v>
      </c>
      <c r="C50" s="39">
        <v>-0.57716832601971402</v>
      </c>
      <c r="D50" s="39">
        <v>-4.4244130461088299E-2</v>
      </c>
      <c r="E50" s="39">
        <v>-9.1601811201455594E-2</v>
      </c>
      <c r="F50" s="39">
        <v>0.33823068351241697</v>
      </c>
      <c r="G50" s="39">
        <v>0.76568921801950895</v>
      </c>
      <c r="H50" s="39">
        <v>0.33230695093775198</v>
      </c>
      <c r="I50" s="39">
        <v>0.41396250528767897</v>
      </c>
      <c r="J50" s="39">
        <v>0.247615198688135</v>
      </c>
      <c r="K50" s="39">
        <v>0.58456036132201805</v>
      </c>
      <c r="M50" s="39">
        <v>0.370283653984671</v>
      </c>
      <c r="N50" s="39">
        <v>0.39623013154110198</v>
      </c>
      <c r="O50" s="39">
        <v>-0.36837965604960798</v>
      </c>
      <c r="P50" s="39">
        <v>0.24152282362320199</v>
      </c>
      <c r="Q50" s="39">
        <v>-0.23596505644502899</v>
      </c>
      <c r="R50" s="39">
        <v>-0.23031101402121601</v>
      </c>
      <c r="S50" s="39">
        <v>0.10405963408174999</v>
      </c>
      <c r="T50" s="39">
        <v>-6.4302759262941905E-2</v>
      </c>
      <c r="U50" s="39">
        <f t="shared" si="1"/>
        <v>0.1294355943254758</v>
      </c>
    </row>
    <row r="51" spans="1:21" x14ac:dyDescent="0.25">
      <c r="A51" s="39" t="s">
        <v>16</v>
      </c>
      <c r="B51" s="39">
        <v>-4.6596439248083104E-3</v>
      </c>
      <c r="C51" s="39">
        <v>7.8565522168435806E-2</v>
      </c>
      <c r="D51" s="39">
        <v>0.111175197264576</v>
      </c>
      <c r="E51" s="39">
        <v>0.273433659172856</v>
      </c>
      <c r="F51" s="39">
        <v>0.11804022410025899</v>
      </c>
      <c r="G51" s="39">
        <v>0.34873212046548102</v>
      </c>
      <c r="H51" s="39">
        <v>-0.27699679588027498</v>
      </c>
      <c r="J51" s="39">
        <v>-0.54009862369641204</v>
      </c>
      <c r="K51" s="39">
        <v>-0.12551603148944501</v>
      </c>
      <c r="L51" s="39">
        <v>0.19033762088882999</v>
      </c>
      <c r="M51" s="39">
        <v>-0.33535815981318901</v>
      </c>
      <c r="N51" s="39">
        <v>0.549731202944166</v>
      </c>
      <c r="O51" s="39">
        <v>-3.5684203575350099E-3</v>
      </c>
      <c r="P51" s="39">
        <v>0.44262938002711399</v>
      </c>
      <c r="Q51" s="39">
        <v>-0.44584435977446202</v>
      </c>
      <c r="R51" s="39">
        <v>-0.109820978245654</v>
      </c>
      <c r="S51" s="39">
        <v>-0.31884854572440002</v>
      </c>
      <c r="T51" s="39">
        <v>-0.373449963583174</v>
      </c>
      <c r="U51" s="39">
        <f t="shared" si="1"/>
        <v>9.8265842799597672E-2</v>
      </c>
    </row>
    <row r="52" spans="1:21" x14ac:dyDescent="0.25">
      <c r="A52" s="39" t="s">
        <v>15</v>
      </c>
      <c r="B52" s="39">
        <v>-0.42270796740794803</v>
      </c>
      <c r="C52" s="39">
        <v>-0.14277773677184399</v>
      </c>
      <c r="D52" s="39">
        <v>0.284941353437273</v>
      </c>
      <c r="E52" s="39">
        <v>1.7455852162276499E-2</v>
      </c>
      <c r="F52" s="39">
        <v>0.28305929449621198</v>
      </c>
      <c r="G52" s="39">
        <v>3.3374702273244003E-2</v>
      </c>
      <c r="H52" s="39">
        <v>0.34146593294253902</v>
      </c>
      <c r="J52" s="39">
        <v>-0.18084406544204301</v>
      </c>
      <c r="K52" s="39">
        <v>0.105748163362196</v>
      </c>
      <c r="L52" s="39">
        <v>0.16297316767620601</v>
      </c>
      <c r="M52" s="39">
        <v>0.52298933206736797</v>
      </c>
      <c r="N52" s="39">
        <v>1.23715088679409E-2</v>
      </c>
      <c r="O52" s="39">
        <v>-0.36616456970440497</v>
      </c>
      <c r="P52" s="39">
        <v>-0.16080203560026199</v>
      </c>
      <c r="Q52" s="39">
        <v>-0.79762929852469899</v>
      </c>
      <c r="R52" s="39">
        <v>-0.221134131646993</v>
      </c>
      <c r="S52" s="39">
        <v>0.34591738365114999</v>
      </c>
      <c r="T52" s="39">
        <v>0.37227803395952902</v>
      </c>
      <c r="U52" s="39">
        <f t="shared" si="1"/>
        <v>0.11157997689472214</v>
      </c>
    </row>
    <row r="53" spans="1:21" x14ac:dyDescent="0.25">
      <c r="A53" s="39" t="s">
        <v>14</v>
      </c>
      <c r="B53" s="39">
        <v>0.283937443153153</v>
      </c>
      <c r="C53" s="39">
        <v>3.3609787221677297E-2</v>
      </c>
      <c r="D53" s="39">
        <v>-5.3404642994745498E-3</v>
      </c>
      <c r="E53" s="39">
        <v>0.34123339573081901</v>
      </c>
      <c r="F53" s="39">
        <v>-0.81488570994115594</v>
      </c>
      <c r="G53" s="39">
        <v>-0.57393342583868301</v>
      </c>
      <c r="I53" s="39">
        <v>0.721661351400954</v>
      </c>
      <c r="J53" s="39">
        <v>9.07219513207385E-2</v>
      </c>
      <c r="K53" s="39">
        <v>0.204108575175247</v>
      </c>
      <c r="L53" s="39">
        <v>0.45830409187186399</v>
      </c>
      <c r="M53" s="39">
        <v>9.5896508213609205E-2</v>
      </c>
      <c r="N53" s="39">
        <v>0.33274713980501602</v>
      </c>
      <c r="O53" s="39">
        <v>-0.30474348884154001</v>
      </c>
      <c r="P53" s="39">
        <v>0.34648012034440101</v>
      </c>
      <c r="Q53" s="39">
        <v>-0.44119062004360399</v>
      </c>
      <c r="R53" s="39">
        <v>0.58059388561538805</v>
      </c>
      <c r="S53" s="39">
        <v>-7.0289929375849006E-2</v>
      </c>
      <c r="T53" s="39">
        <v>-0.122246591680407</v>
      </c>
      <c r="U53" s="39">
        <f t="shared" si="1"/>
        <v>0.17160538379753137</v>
      </c>
    </row>
    <row r="54" spans="1:21" x14ac:dyDescent="0.25">
      <c r="A54" s="39" t="s">
        <v>13</v>
      </c>
      <c r="B54" s="39">
        <v>0.50572629153058501</v>
      </c>
      <c r="C54" s="39">
        <v>-9.9042483809194698E-2</v>
      </c>
      <c r="D54" s="39">
        <v>0.62999141629989197</v>
      </c>
      <c r="E54" s="39">
        <v>0.14086310052590401</v>
      </c>
      <c r="F54" s="39">
        <v>8.2204609636043202E-2</v>
      </c>
      <c r="H54" s="39">
        <v>0.27533026559840201</v>
      </c>
      <c r="I54" s="39">
        <v>0.36114559625764697</v>
      </c>
      <c r="J54" s="39">
        <v>0.67424029365021598</v>
      </c>
      <c r="K54" s="39">
        <v>0.49292494285813399</v>
      </c>
      <c r="L54" s="39">
        <v>0.49139182364904199</v>
      </c>
      <c r="M54" s="39">
        <v>0.36715364335352002</v>
      </c>
      <c r="N54" s="39">
        <v>-0.231010456779599</v>
      </c>
      <c r="O54" s="39">
        <v>0.24966072131363401</v>
      </c>
      <c r="P54" s="39">
        <v>-0.29840706188834698</v>
      </c>
      <c r="Q54" s="39">
        <v>0.12787673572137401</v>
      </c>
      <c r="R54" s="39">
        <v>0.27575231580394299</v>
      </c>
      <c r="S54" s="39">
        <v>-0.29770705104460998</v>
      </c>
      <c r="T54" s="39">
        <v>-3.7045840748307697E-2</v>
      </c>
      <c r="U54" s="39">
        <f t="shared" si="1"/>
        <v>9.5533258024611961E-2</v>
      </c>
    </row>
    <row r="55" spans="1:21" x14ac:dyDescent="0.25">
      <c r="A55" s="39" t="s">
        <v>12</v>
      </c>
      <c r="B55" s="39">
        <v>-0.18875653761917299</v>
      </c>
      <c r="C55" s="39">
        <v>1.1518912180564</v>
      </c>
      <c r="D55" s="39">
        <v>6.2231329685116105E-4</v>
      </c>
      <c r="E55" s="39">
        <v>0.36341737162716498</v>
      </c>
      <c r="F55" s="39">
        <v>0.53359116039492904</v>
      </c>
      <c r="G55" s="39">
        <v>-4.8229350461746E-2</v>
      </c>
      <c r="H55" s="39">
        <v>-7.8614483421647702E-2</v>
      </c>
      <c r="I55" s="39">
        <v>0.23195292105425699</v>
      </c>
      <c r="J55" s="39">
        <v>0.68881508882605202</v>
      </c>
      <c r="K55" s="39">
        <v>-0.186019037171512</v>
      </c>
      <c r="M55" s="39">
        <v>-0.64541668314061196</v>
      </c>
      <c r="N55" s="39">
        <v>-0.103424008212516</v>
      </c>
      <c r="O55" s="39">
        <v>0.16180540438105501</v>
      </c>
      <c r="P55" s="39">
        <v>0.333348808043123</v>
      </c>
      <c r="Q55" s="39">
        <v>0.118186213903024</v>
      </c>
      <c r="R55" s="39">
        <v>0.132677020227534</v>
      </c>
      <c r="S55" s="39">
        <v>0.17028440755971699</v>
      </c>
      <c r="T55" s="39">
        <v>-0.24249282101386099</v>
      </c>
      <c r="U55" s="39">
        <f t="shared" si="1"/>
        <v>0.16043787060104855</v>
      </c>
    </row>
    <row r="56" spans="1:21" x14ac:dyDescent="0.25">
      <c r="A56" s="39" t="s">
        <v>11</v>
      </c>
      <c r="B56" s="39">
        <v>-0.34471385433185597</v>
      </c>
      <c r="C56" s="39">
        <v>0.36257268367407403</v>
      </c>
      <c r="D56" s="39">
        <v>1.4913821696533399E-2</v>
      </c>
      <c r="E56" s="39">
        <v>0.30861680739021602</v>
      </c>
      <c r="F56" s="39">
        <v>0.64025086095000405</v>
      </c>
      <c r="G56" s="39">
        <v>-0.25696339262365703</v>
      </c>
      <c r="I56" s="39">
        <v>0.29532721968089098</v>
      </c>
      <c r="J56" s="39">
        <v>-0.15426003368667701</v>
      </c>
      <c r="K56" s="39">
        <v>0.21994344050874501</v>
      </c>
      <c r="L56" s="39">
        <v>0.38297280223915398</v>
      </c>
      <c r="M56" s="39">
        <v>0.46077745807206699</v>
      </c>
      <c r="N56" s="39">
        <v>-5.8545148624714505E-4</v>
      </c>
      <c r="O56" s="39">
        <v>0.393498401005829</v>
      </c>
      <c r="P56" s="39">
        <v>5.7668093575794901E-2</v>
      </c>
      <c r="Q56" s="39">
        <v>2.92919368226826E-2</v>
      </c>
      <c r="R56" s="39">
        <v>0.11228610498818301</v>
      </c>
      <c r="S56" s="39">
        <v>0.115881434484436</v>
      </c>
      <c r="T56" s="39">
        <v>0.11804578303869601</v>
      </c>
      <c r="U56" s="39">
        <f t="shared" si="1"/>
        <v>6.9746635359606055E-2</v>
      </c>
    </row>
    <row r="57" spans="1:21" x14ac:dyDescent="0.25">
      <c r="A57" s="39" t="s">
        <v>10</v>
      </c>
      <c r="B57" s="39">
        <v>-6.1035418334721099E-2</v>
      </c>
      <c r="C57" s="39">
        <v>-0.13526721655610799</v>
      </c>
      <c r="D57" s="39">
        <v>0.25144092779603799</v>
      </c>
      <c r="E57" s="39">
        <v>9.0562430651276393E-2</v>
      </c>
      <c r="F57" s="39">
        <v>-0.77665615490889595</v>
      </c>
      <c r="G57" s="39">
        <v>-0.44588396582465001</v>
      </c>
      <c r="H57" s="39">
        <v>5.4871805743299099E-2</v>
      </c>
      <c r="I57" s="39">
        <v>-4.2931555930144E-2</v>
      </c>
      <c r="J57" s="39">
        <v>-0.42072256673040698</v>
      </c>
      <c r="L57" s="39">
        <v>-0.40369182532033399</v>
      </c>
      <c r="M57" s="39">
        <v>0.43517605552552802</v>
      </c>
      <c r="N57" s="39">
        <v>0.180210483739526</v>
      </c>
      <c r="O57" s="39">
        <v>-0.146971073812836</v>
      </c>
      <c r="P57" s="39">
        <v>-0.193813970688584</v>
      </c>
      <c r="Q57" s="39">
        <v>0.103908403027338</v>
      </c>
      <c r="R57" s="39">
        <v>-0.26382487294676998</v>
      </c>
      <c r="S57" s="39">
        <v>0.114386360629496</v>
      </c>
      <c r="T57" s="39">
        <v>1.21463260897755E-2</v>
      </c>
      <c r="U57" s="39">
        <f t="shared" si="1"/>
        <v>9.079026550983739E-2</v>
      </c>
    </row>
    <row r="58" spans="1:21" x14ac:dyDescent="0.25">
      <c r="A58" s="39" t="s">
        <v>9</v>
      </c>
      <c r="B58" s="39">
        <v>0.24942686376536199</v>
      </c>
      <c r="C58" s="39">
        <v>-0.10040286458115499</v>
      </c>
      <c r="D58" s="39">
        <v>-9.7850089058089895E-2</v>
      </c>
      <c r="E58" s="39">
        <v>9.4959170174003696E-2</v>
      </c>
      <c r="F58" s="39">
        <v>0.167806465048952</v>
      </c>
      <c r="G58" s="39">
        <v>0.19723309264963501</v>
      </c>
      <c r="H58" s="39">
        <v>0.29877641515287201</v>
      </c>
      <c r="I58" s="39">
        <v>-0.68876017605069095</v>
      </c>
      <c r="J58" s="39">
        <v>9.9460510078327805E-2</v>
      </c>
      <c r="K58" s="39">
        <v>2.2877854676221901E-2</v>
      </c>
      <c r="L58" s="39">
        <v>9.5322611858843997E-2</v>
      </c>
      <c r="M58" s="39">
        <v>5.8489196941202398E-3</v>
      </c>
      <c r="N58" s="39">
        <v>-7.8994329009931905E-2</v>
      </c>
      <c r="P58" s="39">
        <v>-0.219474932602397</v>
      </c>
      <c r="Q58" s="39">
        <v>-0.50302957935644199</v>
      </c>
      <c r="R58" s="39">
        <v>-0.481225467685792</v>
      </c>
      <c r="S58" s="39">
        <v>-0.50554191255310599</v>
      </c>
      <c r="T58" s="39">
        <v>-0.32261250445189699</v>
      </c>
      <c r="U58" s="39">
        <f t="shared" si="1"/>
        <v>8.8322356558522677E-2</v>
      </c>
    </row>
    <row r="59" spans="1:21" x14ac:dyDescent="0.25">
      <c r="A59" s="39" t="s">
        <v>8</v>
      </c>
      <c r="B59" s="39">
        <v>0.58918039644533804</v>
      </c>
      <c r="C59" s="39">
        <v>-0.14489674174447001</v>
      </c>
      <c r="D59" s="39">
        <v>0.32907264654726298</v>
      </c>
      <c r="E59" s="39">
        <v>-8.4443238913731993E-3</v>
      </c>
      <c r="F59" s="39">
        <v>0.220336721894525</v>
      </c>
      <c r="G59" s="39">
        <v>-3.4840816967011502E-2</v>
      </c>
      <c r="H59" s="39">
        <v>0.24254337875937901</v>
      </c>
      <c r="I59" s="39">
        <v>5.6830157995591699E-2</v>
      </c>
      <c r="K59" s="39">
        <v>0.298889838541116</v>
      </c>
      <c r="L59" s="39">
        <v>1.7451002069191399E-2</v>
      </c>
      <c r="M59" s="39">
        <v>0.32273963922394699</v>
      </c>
      <c r="N59" s="39">
        <v>9.4823377693468297E-2</v>
      </c>
      <c r="O59" s="39">
        <v>-4.7923829399533898E-3</v>
      </c>
      <c r="P59" s="39">
        <v>0.21245784237079199</v>
      </c>
      <c r="Q59" s="39">
        <v>0.16332561402298301</v>
      </c>
      <c r="R59" s="39">
        <v>-0.126884548153232</v>
      </c>
      <c r="S59" s="39">
        <v>-0.32386514709543801</v>
      </c>
      <c r="T59" s="39">
        <v>-0.13944654544358501</v>
      </c>
      <c r="U59" s="39">
        <f t="shared" si="1"/>
        <v>4.8168322459253933E-2</v>
      </c>
    </row>
    <row r="60" spans="1:21" x14ac:dyDescent="0.25">
      <c r="A60" s="39" t="s">
        <v>7</v>
      </c>
      <c r="B60" s="39">
        <v>0.39034221443606198</v>
      </c>
      <c r="C60" s="39">
        <v>0.59364363793652397</v>
      </c>
      <c r="D60" s="39">
        <v>0.17321441915650901</v>
      </c>
      <c r="E60" s="39">
        <v>-0.18189964971195299</v>
      </c>
      <c r="F60" s="39">
        <v>-0.38424610135753701</v>
      </c>
      <c r="G60" s="39">
        <v>-0.23387922842372399</v>
      </c>
      <c r="H60" s="39">
        <v>-8.3980340692164701E-2</v>
      </c>
      <c r="I60" s="39">
        <v>-0.106551443259413</v>
      </c>
      <c r="J60" s="39">
        <v>-0.57312615595841698</v>
      </c>
      <c r="L60" s="39">
        <v>0.16951230065690101</v>
      </c>
      <c r="M60" s="39">
        <v>-0.22723579388649501</v>
      </c>
      <c r="N60" s="39">
        <v>-9.7054914553716801E-2</v>
      </c>
      <c r="O60" s="39">
        <v>-0.130544575039899</v>
      </c>
      <c r="P60" s="39">
        <v>0.16147872213412701</v>
      </c>
      <c r="Q60" s="39">
        <v>0.14612072615531399</v>
      </c>
      <c r="R60" s="39">
        <v>-5.4221754752377498E-2</v>
      </c>
      <c r="S60" s="39">
        <v>-0.385553532649341</v>
      </c>
      <c r="T60" s="39">
        <v>-0.167704339970495</v>
      </c>
      <c r="U60" s="39">
        <f t="shared" si="1"/>
        <v>8.6437928674255232E-2</v>
      </c>
    </row>
    <row r="61" spans="1:21" x14ac:dyDescent="0.25">
      <c r="A61" s="39" t="s">
        <v>6</v>
      </c>
      <c r="B61" s="39">
        <v>-0.383062252687426</v>
      </c>
      <c r="C61" s="39">
        <v>-0.45999216059835002</v>
      </c>
      <c r="D61" s="39">
        <v>-0.65511629674161798</v>
      </c>
      <c r="E61" s="39">
        <v>-0.65110353967888701</v>
      </c>
      <c r="F61" s="39">
        <v>0.35533215711725602</v>
      </c>
      <c r="G61" s="39">
        <v>-0.39888789095013499</v>
      </c>
      <c r="I61" s="39">
        <v>-0.36600095122752901</v>
      </c>
      <c r="J61" s="39">
        <v>0.116147333243159</v>
      </c>
      <c r="K61" s="39">
        <v>9.4367438302966206E-2</v>
      </c>
      <c r="L61" s="39">
        <v>0.168491267031977</v>
      </c>
      <c r="M61" s="39">
        <v>-3.9952719015627698E-2</v>
      </c>
      <c r="N61" s="39">
        <v>-0.217160783428654</v>
      </c>
      <c r="O61" s="39">
        <v>-0.17915036382572699</v>
      </c>
      <c r="P61" s="39">
        <v>-6.4954997503313003E-2</v>
      </c>
      <c r="Q61" s="39">
        <v>0.19353449071645301</v>
      </c>
      <c r="R61" s="39">
        <v>-0.12852677870701301</v>
      </c>
      <c r="S61" s="39">
        <v>-0.30077167392994197</v>
      </c>
      <c r="T61" s="39">
        <v>-0.25228778400001101</v>
      </c>
      <c r="U61" s="39">
        <f t="shared" si="1"/>
        <v>8.816293955398985E-2</v>
      </c>
    </row>
    <row r="62" spans="1:21" x14ac:dyDescent="0.25">
      <c r="A62" s="39" t="s">
        <v>5</v>
      </c>
      <c r="B62" s="39">
        <v>-0.33735103854729598</v>
      </c>
      <c r="C62" s="39">
        <v>0.32474602345745901</v>
      </c>
      <c r="D62" s="39">
        <v>0.35406337066656202</v>
      </c>
      <c r="E62" s="39">
        <v>8.5497159388978297E-2</v>
      </c>
      <c r="F62" s="39">
        <v>0.40687943734327098</v>
      </c>
      <c r="G62" s="39">
        <v>6.5432958241741696E-2</v>
      </c>
      <c r="H62" s="39">
        <v>0.13539101951941199</v>
      </c>
      <c r="I62" s="39">
        <v>0.44870186639403697</v>
      </c>
      <c r="K62" s="39">
        <v>-0.11048041686021901</v>
      </c>
      <c r="L62" s="39">
        <v>0.324151068098952</v>
      </c>
      <c r="M62" s="39">
        <v>-2.8320369144290199E-2</v>
      </c>
      <c r="N62" s="39">
        <v>0.13240718726018899</v>
      </c>
      <c r="O62" s="39">
        <v>-9.4507108717867702E-2</v>
      </c>
      <c r="P62" s="39">
        <v>0.240568296915455</v>
      </c>
      <c r="Q62" s="39">
        <v>-0.40373189140825799</v>
      </c>
      <c r="R62" s="39">
        <v>0.23623957533988099</v>
      </c>
      <c r="S62" s="39">
        <v>-0.29136123444338702</v>
      </c>
      <c r="T62" s="39">
        <v>-0.25429169128400098</v>
      </c>
      <c r="U62" s="39">
        <f t="shared" si="1"/>
        <v>6.9828134073819798E-2</v>
      </c>
    </row>
    <row r="63" spans="1:21" x14ac:dyDescent="0.25">
      <c r="A63" s="39" t="s">
        <v>4</v>
      </c>
      <c r="B63" s="39">
        <v>0.50151078629423096</v>
      </c>
      <c r="C63" s="39">
        <v>0.412034032799526</v>
      </c>
      <c r="D63" s="39">
        <v>0.399824681978802</v>
      </c>
      <c r="E63" s="39">
        <v>-1.8627910102175599E-2</v>
      </c>
      <c r="F63" s="39">
        <v>0.102887584135902</v>
      </c>
      <c r="G63" s="39">
        <v>-0.405242256932351</v>
      </c>
      <c r="H63" s="39">
        <v>-0.25276330872463698</v>
      </c>
      <c r="I63" s="39">
        <v>-0.366295519817747</v>
      </c>
      <c r="J63" s="39">
        <v>-4.3690792043150302E-2</v>
      </c>
      <c r="K63" s="39">
        <v>0.61429920312859898</v>
      </c>
      <c r="M63" s="39">
        <v>0.50798834883363997</v>
      </c>
      <c r="N63" s="39">
        <v>-0.16646287644815799</v>
      </c>
      <c r="O63" s="39">
        <v>0.102334594739465</v>
      </c>
      <c r="P63" s="39">
        <v>0.20832050904430799</v>
      </c>
      <c r="Q63" s="39">
        <v>0.126308359596709</v>
      </c>
      <c r="R63" s="39">
        <v>-0.29003627918368902</v>
      </c>
      <c r="S63" s="39">
        <v>-0.26897212786545099</v>
      </c>
      <c r="T63" s="39">
        <v>-6.5008517008210503E-2</v>
      </c>
      <c r="U63" s="39">
        <f t="shared" si="1"/>
        <v>0.11037911740497361</v>
      </c>
    </row>
    <row r="64" spans="1:21" x14ac:dyDescent="0.25">
      <c r="A64" s="39" t="s">
        <v>3</v>
      </c>
      <c r="B64" s="39">
        <v>2.5512381662098599E-2</v>
      </c>
      <c r="C64" s="39">
        <v>-0.40055311117154302</v>
      </c>
      <c r="D64" s="39">
        <v>-0.170454535772806</v>
      </c>
      <c r="E64" s="39">
        <v>-0.23610574640764601</v>
      </c>
      <c r="F64" s="39">
        <v>-0.25500326833391901</v>
      </c>
      <c r="G64" s="39">
        <v>0.82597360301688305</v>
      </c>
      <c r="H64" s="39">
        <v>0.61477882819873397</v>
      </c>
      <c r="I64" s="39">
        <v>0.13750356407387501</v>
      </c>
      <c r="K64" s="39">
        <v>-0.28593061180771101</v>
      </c>
      <c r="L64" s="39">
        <v>-0.160404617134183</v>
      </c>
      <c r="M64" s="39">
        <v>-0.148833653160312</v>
      </c>
      <c r="N64" s="39">
        <v>-0.514407941282081</v>
      </c>
      <c r="O64" s="39">
        <v>-0.40187040493327297</v>
      </c>
      <c r="P64" s="39">
        <v>-0.33692050530893197</v>
      </c>
      <c r="Q64" s="39">
        <v>0.39091114986314002</v>
      </c>
      <c r="R64" s="39">
        <v>0.43841452546729198</v>
      </c>
      <c r="S64" s="39">
        <v>-0.28890121283949299</v>
      </c>
      <c r="T64" s="39">
        <v>-0.25770181683471399</v>
      </c>
      <c r="U64" s="39">
        <f t="shared" si="1"/>
        <v>0.15332645210397791</v>
      </c>
    </row>
    <row r="65" spans="1:21" x14ac:dyDescent="0.25">
      <c r="A65" s="39" t="s">
        <v>2</v>
      </c>
      <c r="B65" s="39">
        <v>-0.79941048244706003</v>
      </c>
      <c r="C65" s="39">
        <v>-0.59853393742655403</v>
      </c>
      <c r="D65" s="39">
        <v>0.17977017003481299</v>
      </c>
      <c r="E65" s="39">
        <v>-0.101300930196023</v>
      </c>
      <c r="F65" s="39">
        <v>-0.49892796481718799</v>
      </c>
      <c r="G65" s="39">
        <v>0.38064964813512803</v>
      </c>
      <c r="H65" s="39">
        <v>0.64042449241769095</v>
      </c>
      <c r="I65" s="39">
        <v>0.26625964055118301</v>
      </c>
      <c r="J65" s="39">
        <v>-0.14234993903434801</v>
      </c>
      <c r="K65" s="39">
        <v>-0.139129273372505</v>
      </c>
      <c r="M65" s="39">
        <v>-4.5101284166687503E-2</v>
      </c>
      <c r="N65" s="39">
        <v>0.56150873564813697</v>
      </c>
      <c r="O65" s="39">
        <v>0.580381727264211</v>
      </c>
      <c r="P65" s="39">
        <v>-6.2811613788959997E-2</v>
      </c>
      <c r="Q65" s="39">
        <v>-9.4534319327614899E-2</v>
      </c>
      <c r="R65" s="39">
        <v>0.72060413484692598</v>
      </c>
      <c r="S65" s="39">
        <v>0.104712355177047</v>
      </c>
      <c r="T65" s="39">
        <v>5.2912437071550397E-2</v>
      </c>
      <c r="U65" s="39">
        <f t="shared" si="1"/>
        <v>0.19364444732253663</v>
      </c>
    </row>
    <row r="66" spans="1:21" x14ac:dyDescent="0.25">
      <c r="A66" s="39" t="s">
        <v>1</v>
      </c>
      <c r="B66" s="39">
        <v>-0.17439115678520001</v>
      </c>
      <c r="C66" s="39">
        <v>0.288335785516868</v>
      </c>
      <c r="D66" s="39">
        <v>0.114833727787121</v>
      </c>
      <c r="E66" s="39">
        <v>0.53434040982436504</v>
      </c>
      <c r="F66" s="39">
        <v>0.33978870141034401</v>
      </c>
      <c r="H66" s="39">
        <v>-7.9780004045481995E-2</v>
      </c>
      <c r="I66" s="39">
        <v>-0.33560979686493703</v>
      </c>
      <c r="J66" s="39">
        <v>-0.11146058561794001</v>
      </c>
      <c r="K66" s="39">
        <v>-4.6750786582978099E-2</v>
      </c>
      <c r="L66" s="39">
        <v>9.90907139974853E-2</v>
      </c>
      <c r="M66" s="39">
        <v>0.14106172102200701</v>
      </c>
      <c r="N66" s="39">
        <v>0.646492949648934</v>
      </c>
      <c r="O66" s="39">
        <v>0.71759946695551202</v>
      </c>
      <c r="P66" s="39">
        <v>4.9500590455545104E-3</v>
      </c>
      <c r="Q66" s="39">
        <v>0.30522561606117399</v>
      </c>
      <c r="R66" s="39">
        <v>0.34893083003408698</v>
      </c>
      <c r="S66" s="39">
        <v>0.13318602304264099</v>
      </c>
      <c r="T66" s="39">
        <v>-1.37114725133293E-2</v>
      </c>
      <c r="U66" s="39">
        <f t="shared" si="1"/>
        <v>8.4566000521546877E-2</v>
      </c>
    </row>
    <row r="67" spans="1:21" x14ac:dyDescent="0.25">
      <c r="A67" s="39" t="s">
        <v>0</v>
      </c>
      <c r="B67" s="39">
        <v>-0.129363611798885</v>
      </c>
      <c r="C67" s="39">
        <v>0.108943086169841</v>
      </c>
      <c r="D67" s="39">
        <v>0.466387826714593</v>
      </c>
      <c r="E67" s="39">
        <v>0.48625864549952202</v>
      </c>
      <c r="F67" s="39">
        <v>-0.144638511331909</v>
      </c>
      <c r="G67" s="39">
        <v>-0.10439116473000599</v>
      </c>
      <c r="H67" s="39">
        <v>0.21489708203119701</v>
      </c>
      <c r="I67" s="39">
        <v>0.49050911935202102</v>
      </c>
      <c r="J67" s="39">
        <v>-3.8455979361752199E-2</v>
      </c>
      <c r="K67" s="39">
        <v>1.4673561062348701E-2</v>
      </c>
      <c r="L67" s="39">
        <v>-0.45616291352204702</v>
      </c>
      <c r="M67" s="39">
        <v>-0.218520140174783</v>
      </c>
      <c r="N67" s="39">
        <v>0.25755370600288402</v>
      </c>
      <c r="P67" s="39">
        <v>1.2458714348944799E-2</v>
      </c>
      <c r="Q67" s="39">
        <v>0.120536956615953</v>
      </c>
      <c r="R67" s="39">
        <v>0.31840187309587997</v>
      </c>
      <c r="S67" s="39">
        <v>-0.63683308272128802</v>
      </c>
      <c r="T67" s="39">
        <v>-0.65654885800789398</v>
      </c>
      <c r="U67" s="39">
        <f t="shared" si="1"/>
        <v>0.10077951383814934</v>
      </c>
    </row>
    <row r="69" spans="1:21" s="37" customFormat="1" x14ac:dyDescent="0.25">
      <c r="A69" s="37" t="s">
        <v>241</v>
      </c>
      <c r="B69" s="37">
        <v>1</v>
      </c>
      <c r="C69" s="37">
        <v>2</v>
      </c>
      <c r="D69" s="37">
        <v>3</v>
      </c>
      <c r="E69" s="37">
        <v>4</v>
      </c>
      <c r="F69" s="37">
        <v>5</v>
      </c>
      <c r="G69" s="37">
        <v>6</v>
      </c>
      <c r="H69" s="37">
        <v>7</v>
      </c>
      <c r="I69" s="37">
        <v>8</v>
      </c>
      <c r="J69" s="37">
        <v>9</v>
      </c>
      <c r="K69" s="37">
        <v>10</v>
      </c>
      <c r="L69" s="37">
        <v>11</v>
      </c>
      <c r="M69" s="37">
        <v>12</v>
      </c>
      <c r="N69" s="37">
        <v>13</v>
      </c>
      <c r="O69" s="37">
        <v>14</v>
      </c>
      <c r="P69" s="37">
        <v>15</v>
      </c>
      <c r="Q69" s="37">
        <v>16</v>
      </c>
      <c r="R69" s="37">
        <v>17</v>
      </c>
      <c r="S69" s="37">
        <v>18</v>
      </c>
      <c r="T69" s="37" t="s">
        <v>203</v>
      </c>
      <c r="U69" s="37" t="s">
        <v>37</v>
      </c>
    </row>
    <row r="70" spans="1:21" x14ac:dyDescent="0.25">
      <c r="A70" s="39" t="s">
        <v>31</v>
      </c>
      <c r="B70" s="39">
        <v>-0.21545120187685901</v>
      </c>
      <c r="C70" s="39">
        <v>6.1514988524541098E-2</v>
      </c>
      <c r="D70" s="39">
        <v>1.77902648558034E-2</v>
      </c>
      <c r="E70" s="39">
        <v>-3.0733855100722199E-2</v>
      </c>
      <c r="F70" s="39">
        <v>-0.109035545002113</v>
      </c>
      <c r="G70" s="39">
        <v>-0.374017617670451</v>
      </c>
      <c r="H70" s="39">
        <v>0.11435632877257999</v>
      </c>
      <c r="I70" s="39">
        <v>-0.16636850767618</v>
      </c>
      <c r="J70" s="39">
        <v>-0.15447686592681101</v>
      </c>
      <c r="K70" s="39">
        <v>0.19230965846513501</v>
      </c>
      <c r="L70" s="39">
        <v>-0.25799987665409002</v>
      </c>
      <c r="M70" s="39">
        <v>-0.285560747756466</v>
      </c>
      <c r="O70" s="39">
        <v>0.33345015107423198</v>
      </c>
      <c r="P70" s="39">
        <v>-6.8023581598564795E-2</v>
      </c>
      <c r="Q70" s="39">
        <v>0.29366876993094398</v>
      </c>
      <c r="R70" s="39">
        <v>2.9899083486929601E-2</v>
      </c>
      <c r="S70" s="39">
        <v>-2.3332051320052099E-2</v>
      </c>
      <c r="T70" s="39">
        <v>-4.0228091495057898E-2</v>
      </c>
      <c r="U70" s="39">
        <f t="shared" ref="U70:U101" si="2">VAR(B70:S70)</f>
        <v>3.9512705940928865E-2</v>
      </c>
    </row>
    <row r="71" spans="1:21" x14ac:dyDescent="0.25">
      <c r="A71" s="39" t="s">
        <v>30</v>
      </c>
      <c r="B71" s="39">
        <v>0.28726554828828998</v>
      </c>
      <c r="C71" s="39">
        <v>-0.33240915002520399</v>
      </c>
      <c r="D71" s="39">
        <v>0.55221802581340795</v>
      </c>
      <c r="E71" s="39">
        <v>0.28670917270431501</v>
      </c>
      <c r="F71" s="39">
        <v>3.7065600121625603E-2</v>
      </c>
      <c r="G71" s="39">
        <v>0.28372721364335501</v>
      </c>
      <c r="H71" s="39">
        <v>-0.16787656829078401</v>
      </c>
      <c r="I71" s="39">
        <v>-0.220812618184938</v>
      </c>
      <c r="J71" s="39">
        <v>0.26702770793984898</v>
      </c>
      <c r="K71" s="39">
        <v>-0.13725294977212599</v>
      </c>
      <c r="L71" s="39">
        <v>3.6134809720142401E-2</v>
      </c>
      <c r="M71" s="39">
        <v>0.25461578367250298</v>
      </c>
      <c r="N71" s="39">
        <v>0.27764717937431699</v>
      </c>
      <c r="P71" s="39">
        <v>0.31127547593801802</v>
      </c>
      <c r="Q71" s="39">
        <v>-0.21121412713851401</v>
      </c>
      <c r="R71" s="39">
        <v>-2.27895722198025E-2</v>
      </c>
      <c r="S71" s="39">
        <v>0.21679337658716999</v>
      </c>
      <c r="T71" s="39">
        <v>0.111384720536799</v>
      </c>
      <c r="U71" s="39">
        <f t="shared" si="2"/>
        <v>6.1732705267945706E-2</v>
      </c>
    </row>
    <row r="72" spans="1:21" x14ac:dyDescent="0.25">
      <c r="A72" s="39" t="s">
        <v>29</v>
      </c>
      <c r="B72" s="39">
        <v>-0.37008926399967501</v>
      </c>
      <c r="C72" s="39">
        <v>-0.17252214841257199</v>
      </c>
      <c r="D72" s="39">
        <v>0.642692228940694</v>
      </c>
      <c r="E72" s="39">
        <v>0.24899685794658999</v>
      </c>
      <c r="F72" s="39">
        <v>0.37579360460399502</v>
      </c>
      <c r="G72" s="39">
        <v>0.46913839926179801</v>
      </c>
      <c r="H72" s="39">
        <v>-0.15481778688049599</v>
      </c>
      <c r="I72" s="39">
        <v>0.57547146966358098</v>
      </c>
      <c r="J72" s="39">
        <v>0.27427581139746698</v>
      </c>
      <c r="L72" s="39">
        <v>0.168710272338078</v>
      </c>
      <c r="M72" s="39">
        <v>-7.0751411898939395E-2</v>
      </c>
      <c r="N72" s="39">
        <v>-9.6093851918063397E-2</v>
      </c>
      <c r="O72" s="39">
        <v>0.32913501156432301</v>
      </c>
      <c r="P72" s="39">
        <v>0.203441155724645</v>
      </c>
      <c r="Q72" s="39">
        <v>3.7191855640621503E-2</v>
      </c>
      <c r="R72" s="39">
        <v>-0.20048101702302101</v>
      </c>
      <c r="S72" s="39">
        <v>1.9502747736003599E-2</v>
      </c>
      <c r="T72" s="39">
        <v>0.13131128584923599</v>
      </c>
      <c r="U72" s="39">
        <f t="shared" si="2"/>
        <v>8.5134722154569617E-2</v>
      </c>
    </row>
    <row r="73" spans="1:21" x14ac:dyDescent="0.25">
      <c r="A73" s="39" t="s">
        <v>28</v>
      </c>
      <c r="B73" s="39">
        <v>-0.33905755185233</v>
      </c>
      <c r="C73" s="39">
        <v>-0.21025963136815801</v>
      </c>
      <c r="D73" s="39">
        <v>-6.33515898739022E-2</v>
      </c>
      <c r="E73" s="39">
        <v>-7.6396273844964294E-2</v>
      </c>
      <c r="F73" s="39">
        <v>0.34718849908685501</v>
      </c>
      <c r="G73" s="39">
        <v>8.8265825527994196E-2</v>
      </c>
      <c r="I73" s="39">
        <v>8.6430974608365296E-2</v>
      </c>
      <c r="J73" s="39">
        <v>0.37424266507241699</v>
      </c>
      <c r="K73" s="39">
        <v>-3.6797997125038999E-2</v>
      </c>
      <c r="L73" s="39">
        <v>-2.7320156918635E-2</v>
      </c>
      <c r="M73" s="39">
        <v>3.2228092114091098E-2</v>
      </c>
      <c r="N73" s="39">
        <v>-0.102507929333483</v>
      </c>
      <c r="O73" s="39">
        <v>-5.5233394389699403E-2</v>
      </c>
      <c r="P73" s="39">
        <v>0.104706386962601</v>
      </c>
      <c r="Q73" s="39">
        <v>0.48382369687972798</v>
      </c>
      <c r="R73" s="39">
        <v>0</v>
      </c>
      <c r="S73" s="39">
        <v>4.9839233764940503E-2</v>
      </c>
      <c r="T73" s="39">
        <v>3.94204226254216E-2</v>
      </c>
      <c r="U73" s="39">
        <f t="shared" si="2"/>
        <v>4.2738094660706306E-2</v>
      </c>
    </row>
    <row r="74" spans="1:21" x14ac:dyDescent="0.25">
      <c r="A74" s="39" t="s">
        <v>27</v>
      </c>
      <c r="B74" s="39">
        <v>-3.1566418853113599E-2</v>
      </c>
      <c r="C74" s="39">
        <v>0.23389667622736501</v>
      </c>
      <c r="D74" s="39">
        <v>-5.5337634845905898E-2</v>
      </c>
      <c r="E74" s="39">
        <v>-0.36107429256087797</v>
      </c>
      <c r="F74" s="39">
        <v>0.12311522754356501</v>
      </c>
      <c r="G74" s="39">
        <v>2.5605930748246498E-2</v>
      </c>
      <c r="H74" s="39">
        <v>0.23928496386934101</v>
      </c>
      <c r="I74" s="39">
        <v>6.2394426926796302E-2</v>
      </c>
      <c r="J74" s="39">
        <v>-0.23589172989233501</v>
      </c>
      <c r="K74" s="39">
        <v>0.13322867927673299</v>
      </c>
      <c r="L74" s="39">
        <v>-0.54287852828900296</v>
      </c>
      <c r="M74" s="39">
        <v>-0.133016058571019</v>
      </c>
      <c r="O74" s="39">
        <v>0.12170482440580201</v>
      </c>
      <c r="P74" s="39">
        <v>-0.85734136095735902</v>
      </c>
      <c r="Q74" s="39">
        <v>0.37004399618464101</v>
      </c>
      <c r="R74" s="39">
        <v>-0.28364325235215399</v>
      </c>
      <c r="S74" s="39">
        <v>-0.27691689446838702</v>
      </c>
      <c r="T74" s="39">
        <v>-3.1768448219163602E-2</v>
      </c>
      <c r="U74" s="39">
        <f t="shared" si="2"/>
        <v>9.8061943342252211E-2</v>
      </c>
    </row>
    <row r="75" spans="1:21" x14ac:dyDescent="0.25">
      <c r="A75" s="39" t="s">
        <v>26</v>
      </c>
      <c r="B75" s="39">
        <v>-6.9248911383183898E-2</v>
      </c>
      <c r="C75" s="39">
        <v>0.192576046007602</v>
      </c>
      <c r="D75" s="39">
        <v>0.12783317137813399</v>
      </c>
      <c r="E75" s="39">
        <v>-0.46036252901435398</v>
      </c>
      <c r="F75" s="39">
        <v>-0.56933235792268</v>
      </c>
      <c r="G75" s="39">
        <v>-1.7072890401609999E-2</v>
      </c>
      <c r="H75" s="39">
        <v>0.32365613156397799</v>
      </c>
      <c r="I75" s="39">
        <v>5.6701335243049301E-2</v>
      </c>
      <c r="J75" s="39">
        <v>0.18165168647622501</v>
      </c>
      <c r="K75" s="39">
        <v>0.27350713813262401</v>
      </c>
      <c r="L75" s="39">
        <v>-9.5227052210002106E-2</v>
      </c>
      <c r="M75" s="39">
        <v>-0.14134885596830299</v>
      </c>
      <c r="N75" s="39">
        <v>0.368069872348677</v>
      </c>
      <c r="P75" s="39">
        <v>-0.222938710373838</v>
      </c>
      <c r="Q75" s="39">
        <v>-0.34973095119542202</v>
      </c>
      <c r="R75" s="39">
        <v>0.13704839432690899</v>
      </c>
      <c r="S75" s="39">
        <v>0.29648045375767101</v>
      </c>
      <c r="T75" s="39">
        <v>2.3797198442795299E-2</v>
      </c>
      <c r="U75" s="39">
        <f t="shared" si="2"/>
        <v>7.8344799231735776E-2</v>
      </c>
    </row>
    <row r="76" spans="1:21" x14ac:dyDescent="0.25">
      <c r="A76" s="39" t="s">
        <v>25</v>
      </c>
      <c r="B76" s="39">
        <v>-0.35331411937482898</v>
      </c>
      <c r="C76" s="39">
        <v>-0.24049300001205201</v>
      </c>
      <c r="D76" s="39">
        <v>-0.41701790761957602</v>
      </c>
      <c r="E76" s="39">
        <v>-9.8176430349811106E-2</v>
      </c>
      <c r="F76" s="39">
        <v>0.30585636085555701</v>
      </c>
      <c r="G76" s="39">
        <v>0.38123269494123702</v>
      </c>
      <c r="H76" s="39">
        <v>-0.21388808368196599</v>
      </c>
      <c r="I76" s="39">
        <v>-0.17518074890687199</v>
      </c>
      <c r="J76" s="39">
        <v>0.59345251422914302</v>
      </c>
      <c r="L76" s="39">
        <v>-0.115350111399459</v>
      </c>
      <c r="M76" s="39">
        <v>0.33410559043783</v>
      </c>
      <c r="N76" s="39">
        <v>0.107623575323158</v>
      </c>
      <c r="O76" s="39">
        <v>0.36920652113449698</v>
      </c>
      <c r="P76" s="39">
        <v>-0.41051125608130901</v>
      </c>
      <c r="Q76" s="39">
        <v>-8.9764829791272399E-2</v>
      </c>
      <c r="R76" s="39">
        <v>0</v>
      </c>
      <c r="S76" s="39">
        <v>-4.6230943600519603E-2</v>
      </c>
      <c r="T76" s="39">
        <v>1.86987137611275E-2</v>
      </c>
      <c r="U76" s="39">
        <f t="shared" si="2"/>
        <v>9.2811653596489782E-2</v>
      </c>
    </row>
    <row r="77" spans="1:21" x14ac:dyDescent="0.25">
      <c r="A77" s="39" t="s">
        <v>24</v>
      </c>
      <c r="B77" s="39">
        <v>0.28758143745335601</v>
      </c>
      <c r="C77" s="39">
        <v>0.29028998077190099</v>
      </c>
      <c r="D77" s="39">
        <v>9.5642349967088799E-2</v>
      </c>
      <c r="E77" s="39">
        <v>5.58508312770667E-2</v>
      </c>
      <c r="F77" s="39">
        <v>0.113295474496013</v>
      </c>
      <c r="G77" s="39">
        <v>-0.231206448689215</v>
      </c>
      <c r="H77" s="39">
        <v>0.298673799526393</v>
      </c>
      <c r="I77" s="39">
        <v>3.2981948162111502E-2</v>
      </c>
      <c r="K77" s="39">
        <v>-0.236665357228135</v>
      </c>
      <c r="L77" s="39">
        <v>-0.43271739872114301</v>
      </c>
      <c r="M77" s="39">
        <v>0.150014401676906</v>
      </c>
      <c r="N77" s="39">
        <v>-0.28841786745628201</v>
      </c>
      <c r="O77" s="39">
        <v>-0.43811648832607403</v>
      </c>
      <c r="P77" s="39">
        <v>0.18899236108390299</v>
      </c>
      <c r="Q77" s="39">
        <v>-0.18167439057412499</v>
      </c>
      <c r="R77" s="39">
        <v>0.231805687760792</v>
      </c>
      <c r="S77" s="39">
        <v>0.21643110796350201</v>
      </c>
      <c r="T77" s="39">
        <v>2.1409048866212001E-2</v>
      </c>
      <c r="U77" s="39">
        <f t="shared" si="2"/>
        <v>6.529010226742625E-2</v>
      </c>
    </row>
    <row r="78" spans="1:21" x14ac:dyDescent="0.25">
      <c r="A78" s="39" t="s">
        <v>23</v>
      </c>
      <c r="B78" s="39">
        <v>-1.38363947002821E-2</v>
      </c>
      <c r="C78" s="39">
        <v>0.121219133337287</v>
      </c>
      <c r="D78" s="39">
        <v>0.23761740316295599</v>
      </c>
      <c r="E78" s="39">
        <v>-0.34635279372669397</v>
      </c>
      <c r="F78" s="39">
        <v>0.26653443238164698</v>
      </c>
      <c r="G78" s="39">
        <v>0.183045505223738</v>
      </c>
      <c r="H78" s="39">
        <v>-7.7074405747487307E-2</v>
      </c>
      <c r="I78" s="39">
        <v>0.48861146311921599</v>
      </c>
      <c r="K78" s="39">
        <v>0.102078876551478</v>
      </c>
      <c r="L78" s="39">
        <v>-0.125927846070194</v>
      </c>
      <c r="M78" s="39">
        <v>-0.112763946822744</v>
      </c>
      <c r="N78" s="39">
        <v>0.32802682152599499</v>
      </c>
      <c r="O78" s="39">
        <v>-5.3971327562311003E-2</v>
      </c>
      <c r="P78" s="39">
        <v>-4.8683284817604602E-2</v>
      </c>
      <c r="Q78" s="39">
        <v>-0.279156261270669</v>
      </c>
      <c r="R78" s="39">
        <v>-0.109967835252924</v>
      </c>
      <c r="S78" s="39">
        <v>-0.57245258115247799</v>
      </c>
      <c r="T78" s="39">
        <v>-2.3454044212048199E-3</v>
      </c>
      <c r="U78" s="39">
        <f t="shared" si="2"/>
        <v>6.9382935379440749E-2</v>
      </c>
    </row>
    <row r="79" spans="1:21" x14ac:dyDescent="0.25">
      <c r="A79" s="39" t="s">
        <v>22</v>
      </c>
      <c r="B79" s="39">
        <v>-0.40160670919542701</v>
      </c>
      <c r="C79" s="39">
        <v>3.54190365111706E-2</v>
      </c>
      <c r="D79" s="39">
        <v>-0.125519040618181</v>
      </c>
      <c r="E79" s="39">
        <v>-0.30365910204535401</v>
      </c>
      <c r="F79" s="39">
        <v>-4.0161218432690996E-3</v>
      </c>
      <c r="G79" s="39">
        <v>-0.25872092513606798</v>
      </c>
      <c r="H79" s="39">
        <v>4.9651804707970697E-2</v>
      </c>
      <c r="I79" s="39">
        <v>8.3579733924119201E-3</v>
      </c>
      <c r="K79" s="39">
        <v>-0.20505880107702501</v>
      </c>
      <c r="L79" s="39">
        <v>-0.29065202679894703</v>
      </c>
      <c r="M79" s="39">
        <v>-9.9760035824205506E-2</v>
      </c>
      <c r="N79" s="39">
        <v>-0.32678682246352297</v>
      </c>
      <c r="O79" s="39">
        <v>-3.1722557902803199E-2</v>
      </c>
      <c r="P79" s="39">
        <v>0.311918909318602</v>
      </c>
      <c r="Q79" s="39">
        <v>-0.35886861347334598</v>
      </c>
      <c r="R79" s="39">
        <v>0.120932662515287</v>
      </c>
      <c r="S79" s="39">
        <v>0.23706632123025601</v>
      </c>
      <c r="T79" s="39">
        <v>-7.8693721851986503E-2</v>
      </c>
      <c r="U79" s="39">
        <f t="shared" si="2"/>
        <v>4.5148708565079555E-2</v>
      </c>
    </row>
    <row r="80" spans="1:21" x14ac:dyDescent="0.25">
      <c r="A80" s="39" t="s">
        <v>21</v>
      </c>
      <c r="B80" s="39">
        <v>0.36372241239943598</v>
      </c>
      <c r="C80" s="39">
        <v>0.34507403874134601</v>
      </c>
      <c r="D80" s="39">
        <v>-4.9120253303241998E-3</v>
      </c>
      <c r="E80" s="39">
        <v>5.7972778214569497E-2</v>
      </c>
      <c r="F80" s="39">
        <v>-8.1229224512359196E-3</v>
      </c>
      <c r="H80" s="39">
        <v>-7.2618888724298794E-2</v>
      </c>
      <c r="I80" s="39">
        <v>0.35271218174866797</v>
      </c>
      <c r="J80" s="39">
        <v>-0.29118279349661103</v>
      </c>
      <c r="K80" s="39">
        <v>-0.26482418343299602</v>
      </c>
      <c r="L80" s="39">
        <v>0.25505651763727799</v>
      </c>
      <c r="M80" s="39">
        <v>-0.19720758952801001</v>
      </c>
      <c r="N80" s="39">
        <v>6.2989347829997502E-2</v>
      </c>
      <c r="O80" s="39">
        <v>-0.22034441169009999</v>
      </c>
      <c r="P80" s="39">
        <v>-0.167553406949594</v>
      </c>
      <c r="Q80" s="39">
        <v>-0.518265136356589</v>
      </c>
      <c r="R80" s="39">
        <v>0.16041419343608301</v>
      </c>
      <c r="S80" s="39">
        <v>8.7796146467456704E-2</v>
      </c>
      <c r="T80" s="39">
        <v>3.4021693944748998E-3</v>
      </c>
      <c r="U80" s="39">
        <f t="shared" si="2"/>
        <v>6.4111914624003952E-2</v>
      </c>
    </row>
    <row r="81" spans="1:21" x14ac:dyDescent="0.25">
      <c r="A81" s="39" t="s">
        <v>20</v>
      </c>
      <c r="B81" s="39">
        <v>0.37968358572780803</v>
      </c>
      <c r="C81" s="39">
        <v>0.24460905832350599</v>
      </c>
      <c r="D81" s="39">
        <v>-0.27752240333434902</v>
      </c>
      <c r="E81" s="39">
        <v>0.314240323588027</v>
      </c>
      <c r="F81" s="39">
        <v>-2.7632739892369799E-2</v>
      </c>
      <c r="G81" s="39">
        <v>-0.22875430862986701</v>
      </c>
      <c r="H81" s="39">
        <v>-0.18600893551917599</v>
      </c>
      <c r="I81" s="39">
        <v>0.46907152296856802</v>
      </c>
      <c r="J81" s="39">
        <v>-0.387724899743499</v>
      </c>
      <c r="K81" s="39">
        <v>0.21724925537310399</v>
      </c>
      <c r="L81" s="39">
        <v>-0.26239419243990397</v>
      </c>
      <c r="M81" s="39">
        <v>0.21413804636534201</v>
      </c>
      <c r="N81" s="39">
        <v>0.15489347771779099</v>
      </c>
      <c r="P81" s="39">
        <v>0.29277545534555199</v>
      </c>
      <c r="Q81" s="39">
        <v>-0.13868031335648301</v>
      </c>
      <c r="R81" s="39">
        <v>7.6308202232684794E-2</v>
      </c>
      <c r="S81" s="39">
        <v>-0.22662670046387701</v>
      </c>
      <c r="T81" s="39">
        <v>7.4612822147576904E-2</v>
      </c>
      <c r="U81" s="39">
        <f t="shared" si="2"/>
        <v>7.2666563963401917E-2</v>
      </c>
    </row>
    <row r="82" spans="1:21" x14ac:dyDescent="0.25">
      <c r="A82" s="39" t="s">
        <v>19</v>
      </c>
      <c r="B82" s="39">
        <v>-0.36896408269707898</v>
      </c>
      <c r="C82" s="39">
        <v>-3.2763970794891101E-2</v>
      </c>
      <c r="D82" s="39">
        <v>-0.45104166428292602</v>
      </c>
      <c r="E82" s="39">
        <v>0.262009121229831</v>
      </c>
      <c r="F82" s="39">
        <v>-2.8296843534821502E-2</v>
      </c>
      <c r="H82" s="39">
        <v>-6.9894511067291804E-2</v>
      </c>
      <c r="I82" s="39">
        <v>-0.25187034095388999</v>
      </c>
      <c r="J82" s="39">
        <v>0.16042381861683799</v>
      </c>
      <c r="K82" s="39">
        <v>-0.32220270690067898</v>
      </c>
      <c r="L82" s="39">
        <v>-0.61096238795864799</v>
      </c>
      <c r="M82" s="39">
        <v>-0.239464903215485</v>
      </c>
      <c r="N82" s="39">
        <v>-0.427568361906699</v>
      </c>
      <c r="O82" s="39">
        <v>-0.35327294663248199</v>
      </c>
      <c r="P82" s="39">
        <v>-0.25254893818690599</v>
      </c>
      <c r="Q82" s="39">
        <v>-0.19057210374623601</v>
      </c>
      <c r="R82" s="39">
        <v>-0.36072689000408598</v>
      </c>
      <c r="S82" s="39">
        <v>-0.465894336204216</v>
      </c>
      <c r="T82" s="39">
        <v>-0.22827764829729399</v>
      </c>
      <c r="U82" s="39">
        <f t="shared" si="2"/>
        <v>5.3163024415644473E-2</v>
      </c>
    </row>
    <row r="83" spans="1:21" x14ac:dyDescent="0.25">
      <c r="A83" s="39" t="s">
        <v>18</v>
      </c>
      <c r="B83" s="39">
        <v>-8.1742643315222893E-2</v>
      </c>
      <c r="C83" s="39">
        <v>-0.40375275422705997</v>
      </c>
      <c r="D83" s="39">
        <v>-0.28536408339332398</v>
      </c>
      <c r="E83" s="39">
        <v>-0.48344401829163203</v>
      </c>
      <c r="F83" s="39">
        <v>-0.28236061571264498</v>
      </c>
      <c r="G83" s="39">
        <v>-0.14877798421251401</v>
      </c>
      <c r="H83" s="39">
        <v>0.11786896414222101</v>
      </c>
      <c r="I83" s="39">
        <v>-2.4936506189570901E-2</v>
      </c>
      <c r="J83" s="39">
        <v>-0.55433343878022201</v>
      </c>
      <c r="K83" s="39">
        <v>0.15100828683703399</v>
      </c>
      <c r="L83" s="39">
        <v>-0.28042514448062</v>
      </c>
      <c r="M83" s="39">
        <v>5.2686250880452798E-2</v>
      </c>
      <c r="N83" s="39">
        <v>-0.22701090076743599</v>
      </c>
      <c r="P83" s="39">
        <v>-0.27595749718596202</v>
      </c>
      <c r="Q83" s="39">
        <v>-0.176752224052491</v>
      </c>
      <c r="R83" s="39">
        <v>-0.38326725755102398</v>
      </c>
      <c r="S83" s="39">
        <v>0.112816188574031</v>
      </c>
      <c r="T83" s="39">
        <v>-0.173991251524894</v>
      </c>
      <c r="U83" s="39">
        <f t="shared" si="2"/>
        <v>4.6173071597606939E-2</v>
      </c>
    </row>
    <row r="84" spans="1:21" x14ac:dyDescent="0.25">
      <c r="A84" s="39" t="s">
        <v>17</v>
      </c>
      <c r="B84" s="39">
        <v>0.45480819216004598</v>
      </c>
      <c r="C84" s="39">
        <v>-0.32284292242287599</v>
      </c>
      <c r="D84" s="39">
        <v>-0.38633926167804999</v>
      </c>
      <c r="E84" s="39">
        <v>-0.30317924195579898</v>
      </c>
      <c r="F84" s="39">
        <v>-0.18425921579099699</v>
      </c>
      <c r="G84" s="39">
        <v>0.259206527035373</v>
      </c>
      <c r="H84" s="39">
        <v>7.1148234713490494E-2</v>
      </c>
      <c r="I84" s="39">
        <v>0.20778838111470799</v>
      </c>
      <c r="J84" s="39">
        <v>-6.5909181758696006E-2</v>
      </c>
      <c r="K84" s="39">
        <v>-0.13381365870828299</v>
      </c>
      <c r="M84" s="39">
        <v>-0.61891414303312697</v>
      </c>
      <c r="N84" s="39">
        <v>-0.168370698072766</v>
      </c>
      <c r="O84" s="39">
        <v>-8.26721483335075E-2</v>
      </c>
      <c r="P84" s="39">
        <v>0.40793552215366102</v>
      </c>
      <c r="Q84" s="39">
        <v>-7.2865462890354907E-2</v>
      </c>
      <c r="R84" s="39">
        <v>9.7681969648057906E-2</v>
      </c>
      <c r="S84" s="39">
        <v>-0.25450640654164097</v>
      </c>
      <c r="T84" s="39">
        <v>-5.0698210202238303E-2</v>
      </c>
      <c r="U84" s="39">
        <f t="shared" si="2"/>
        <v>8.2350707563035891E-2</v>
      </c>
    </row>
    <row r="85" spans="1:21" x14ac:dyDescent="0.25">
      <c r="A85" s="39" t="s">
        <v>16</v>
      </c>
      <c r="B85" s="39">
        <v>-0.173416787395891</v>
      </c>
      <c r="C85" s="39">
        <v>-0.213079417696898</v>
      </c>
      <c r="D85" s="39">
        <v>-0.45463752627101101</v>
      </c>
      <c r="E85" s="39">
        <v>0.22918111611391301</v>
      </c>
      <c r="F85" s="39">
        <v>-0.18046901521488301</v>
      </c>
      <c r="G85" s="39">
        <v>-0.114030609648096</v>
      </c>
      <c r="H85" s="39">
        <v>0.89026773565402095</v>
      </c>
      <c r="J85" s="39">
        <v>-0.49269659235725899</v>
      </c>
      <c r="K85" s="39">
        <v>0.114765073775803</v>
      </c>
      <c r="L85" s="39">
        <v>0.11667103891762599</v>
      </c>
      <c r="M85" s="39">
        <v>-0.12182911036497</v>
      </c>
      <c r="N85" s="39">
        <v>0.36850426264846198</v>
      </c>
      <c r="O85" s="39">
        <v>8.0644526153800106E-2</v>
      </c>
      <c r="P85" s="39">
        <v>-9.3647799407857696E-2</v>
      </c>
      <c r="Q85" s="39">
        <v>-0.25084739394980299</v>
      </c>
      <c r="R85" s="39">
        <v>3.0420991679426801E-2</v>
      </c>
      <c r="S85" s="39">
        <v>0.391199478339949</v>
      </c>
      <c r="T85" s="39">
        <v>1.8245312788597801E-2</v>
      </c>
      <c r="U85" s="39">
        <f t="shared" si="2"/>
        <v>0.11401415936458247</v>
      </c>
    </row>
    <row r="86" spans="1:21" x14ac:dyDescent="0.25">
      <c r="A86" s="39" t="s">
        <v>15</v>
      </c>
      <c r="B86" s="39">
        <v>-0.39099892295709998</v>
      </c>
      <c r="C86" s="39">
        <v>-0.16817984312921799</v>
      </c>
      <c r="D86" s="39">
        <v>-0.53893178388812901</v>
      </c>
      <c r="E86" s="39">
        <v>-0.27124193249630901</v>
      </c>
      <c r="F86" s="39">
        <v>0.31826775468283502</v>
      </c>
      <c r="G86" s="39">
        <v>-5.4233470042969002E-2</v>
      </c>
      <c r="H86" s="39">
        <v>-0.592273250411398</v>
      </c>
      <c r="J86" s="39">
        <v>-0.36297983003402101</v>
      </c>
      <c r="K86" s="39">
        <v>-8.4678948213581906E-2</v>
      </c>
      <c r="L86" s="39">
        <v>4.3795673700864998E-2</v>
      </c>
      <c r="M86" s="39">
        <v>-0.32470889966372701</v>
      </c>
      <c r="N86" s="39">
        <v>-0.330409674294184</v>
      </c>
      <c r="O86" s="39">
        <v>-2.1862458566664699E-2</v>
      </c>
      <c r="P86" s="39">
        <v>0.241167877425251</v>
      </c>
      <c r="Q86" s="39">
        <v>0.106748562705045</v>
      </c>
      <c r="R86" s="39">
        <v>0.46892039116967299</v>
      </c>
      <c r="S86" s="39">
        <v>-0.50336811201683396</v>
      </c>
      <c r="T86" s="39">
        <v>-8.7301033648640503E-2</v>
      </c>
      <c r="U86" s="39">
        <f t="shared" si="2"/>
        <v>9.6346402368254674E-2</v>
      </c>
    </row>
    <row r="87" spans="1:21" x14ac:dyDescent="0.25">
      <c r="A87" s="39" t="s">
        <v>14</v>
      </c>
      <c r="B87" s="39">
        <v>-0.49224211407438101</v>
      </c>
      <c r="C87" s="39">
        <v>-6.8482895435543006E-2</v>
      </c>
      <c r="D87" s="39">
        <v>9.5008975500184598E-2</v>
      </c>
      <c r="E87" s="39">
        <v>-0.24267179195632699</v>
      </c>
      <c r="F87" s="39">
        <v>-0.38255150651880099</v>
      </c>
      <c r="G87" s="39">
        <v>-2.6220057388310299E-2</v>
      </c>
      <c r="I87" s="39">
        <v>-0.324423811602224</v>
      </c>
      <c r="J87" s="39">
        <v>-0.37126562063638302</v>
      </c>
      <c r="K87" s="39">
        <v>-3.3077873583075103E-2</v>
      </c>
      <c r="L87" s="39">
        <v>4.0988015440381803E-2</v>
      </c>
      <c r="M87" s="39">
        <v>-0.32124182695375703</v>
      </c>
      <c r="N87" s="39">
        <v>0.26539196744892901</v>
      </c>
      <c r="O87" s="39">
        <v>-0.416543411636914</v>
      </c>
      <c r="P87" s="39">
        <v>-0.35096539893966699</v>
      </c>
      <c r="Q87" s="39">
        <v>0.32098191178946101</v>
      </c>
      <c r="R87" s="39">
        <v>8.2876770660835306E-2</v>
      </c>
      <c r="S87" s="39">
        <v>6.0168992745947801E-3</v>
      </c>
      <c r="T87" s="39">
        <v>-8.75344308034052E-2</v>
      </c>
      <c r="U87" s="39">
        <f t="shared" si="2"/>
        <v>6.2409965054745775E-2</v>
      </c>
    </row>
    <row r="88" spans="1:21" x14ac:dyDescent="0.25">
      <c r="A88" s="39" t="s">
        <v>13</v>
      </c>
      <c r="B88" s="39">
        <v>-0.223185217730831</v>
      </c>
      <c r="C88" s="39">
        <v>-0.268031335613859</v>
      </c>
      <c r="D88" s="39">
        <v>5.6254550960689403E-2</v>
      </c>
      <c r="E88" s="39">
        <v>0.23272416160732601</v>
      </c>
      <c r="F88" s="39">
        <v>0.31851822755501602</v>
      </c>
      <c r="H88" s="39">
        <v>0.65094801465882302</v>
      </c>
      <c r="I88" s="39">
        <v>-0.31918276804929002</v>
      </c>
      <c r="J88" s="39">
        <v>-0.119236554404813</v>
      </c>
      <c r="K88" s="39">
        <v>-5.2780748534445601E-2</v>
      </c>
      <c r="L88" s="39">
        <v>7.6657841863246104E-2</v>
      </c>
      <c r="M88" s="39">
        <v>0.12823348379393201</v>
      </c>
      <c r="N88" s="39">
        <v>0.13698579758784199</v>
      </c>
      <c r="O88" s="39">
        <v>6.9828014110014797E-2</v>
      </c>
      <c r="P88" s="39">
        <v>8.8675718553260299E-3</v>
      </c>
      <c r="Q88" s="39">
        <v>-0.24010202719137499</v>
      </c>
      <c r="R88" s="39">
        <v>0.26708900476912201</v>
      </c>
      <c r="S88" s="39">
        <v>-0.41816144771241798</v>
      </c>
      <c r="T88" s="39">
        <v>6.3437024623217403E-2</v>
      </c>
      <c r="U88" s="39">
        <f t="shared" si="2"/>
        <v>7.2965163477969247E-2</v>
      </c>
    </row>
    <row r="89" spans="1:21" x14ac:dyDescent="0.25">
      <c r="A89" s="39" t="s">
        <v>12</v>
      </c>
      <c r="B89" s="39">
        <v>-8.8311236944360202E-2</v>
      </c>
      <c r="C89" s="39">
        <v>5.98431934110134E-2</v>
      </c>
      <c r="D89" s="39">
        <v>7.3809596797849999E-2</v>
      </c>
      <c r="E89" s="39">
        <v>-0.25357137275328701</v>
      </c>
      <c r="F89" s="39">
        <v>0.31323507116845101</v>
      </c>
      <c r="G89" s="39">
        <v>-0.22842570089632999</v>
      </c>
      <c r="H89" s="39">
        <v>3.8502972134236403E-2</v>
      </c>
      <c r="I89" s="39">
        <v>7.7838953794929805E-2</v>
      </c>
      <c r="J89" s="39">
        <v>-0.22813532453055499</v>
      </c>
      <c r="K89" s="39">
        <v>0.25414837512745397</v>
      </c>
      <c r="M89" s="39">
        <v>-0.37266200804456701</v>
      </c>
      <c r="N89" s="39">
        <v>0.25040884639634597</v>
      </c>
      <c r="O89" s="39">
        <v>-0.55282179430249001</v>
      </c>
      <c r="P89" s="39">
        <v>0.45631703651447297</v>
      </c>
      <c r="Q89" s="39">
        <v>-0.22968987572103</v>
      </c>
      <c r="R89" s="39">
        <v>-0.123683934141074</v>
      </c>
      <c r="S89" s="39">
        <v>0.14001536874753001</v>
      </c>
      <c r="T89" s="39">
        <v>3.7739878114650301E-3</v>
      </c>
      <c r="U89" s="39">
        <f t="shared" si="2"/>
        <v>7.1789705148074326E-2</v>
      </c>
    </row>
    <row r="90" spans="1:21" x14ac:dyDescent="0.25">
      <c r="A90" s="39" t="s">
        <v>11</v>
      </c>
      <c r="B90" s="39">
        <v>-0.161008149932935</v>
      </c>
      <c r="C90" s="39">
        <v>-9.2130109153836903E-2</v>
      </c>
      <c r="D90" s="39">
        <v>0.21034981213582299</v>
      </c>
      <c r="E90" s="39">
        <v>-0.33843293900140903</v>
      </c>
      <c r="F90" s="39">
        <v>6.1666168638713097E-2</v>
      </c>
      <c r="G90" s="39">
        <v>0.184428085990369</v>
      </c>
      <c r="I90" s="39">
        <v>0.34192583056417503</v>
      </c>
      <c r="J90" s="39">
        <v>-0.27825813432868601</v>
      </c>
      <c r="K90" s="39">
        <v>2.5308169964918401E-2</v>
      </c>
      <c r="L90" s="39">
        <v>-0.16871576931409199</v>
      </c>
      <c r="M90" s="39">
        <v>-0.40489435554061498</v>
      </c>
      <c r="N90" s="39">
        <v>0.242826119978994</v>
      </c>
      <c r="O90" s="39">
        <v>-0.58129874321435704</v>
      </c>
      <c r="P90" s="39">
        <v>-0.37135580130219698</v>
      </c>
      <c r="Q90" s="39">
        <v>-0.19405901777211301</v>
      </c>
      <c r="R90" s="39">
        <v>-0.59687496067570101</v>
      </c>
      <c r="S90" s="39">
        <v>-0.17151452594956201</v>
      </c>
      <c r="T90" s="39">
        <v>-0.13184061954811199</v>
      </c>
      <c r="U90" s="39">
        <f t="shared" si="2"/>
        <v>7.9217850424879943E-2</v>
      </c>
    </row>
    <row r="91" spans="1:21" x14ac:dyDescent="0.25">
      <c r="A91" s="39" t="s">
        <v>10</v>
      </c>
      <c r="B91" s="39">
        <v>-7.6028345827496499E-3</v>
      </c>
      <c r="C91" s="39">
        <v>0.46056929678744701</v>
      </c>
      <c r="D91" s="39">
        <v>0.32139529473456002</v>
      </c>
      <c r="E91" s="39">
        <v>6.7623939386350501E-2</v>
      </c>
      <c r="F91" s="39">
        <v>-0.29478534087467401</v>
      </c>
      <c r="G91" s="39">
        <v>-0.28848011770131798</v>
      </c>
      <c r="H91" s="39">
        <v>-0.38406153911431301</v>
      </c>
      <c r="I91" s="39">
        <v>-0.16706553168726701</v>
      </c>
      <c r="J91" s="39">
        <v>-0.50969850762274704</v>
      </c>
      <c r="L91" s="39">
        <v>-0.35194242235718998</v>
      </c>
      <c r="M91" s="39">
        <v>-0.16165826886547899</v>
      </c>
      <c r="N91" s="39">
        <v>4.5057261198273101E-2</v>
      </c>
      <c r="O91" s="39">
        <v>0.30830425668438499</v>
      </c>
      <c r="P91" s="39">
        <v>0.37880325525231701</v>
      </c>
      <c r="Q91" s="39">
        <v>-0.24571270117378199</v>
      </c>
      <c r="R91" s="39">
        <v>-7.5433988587151599E-2</v>
      </c>
      <c r="S91" s="39">
        <v>4.4939517188743901E-2</v>
      </c>
      <c r="T91" s="39">
        <v>-4.97899268870114E-2</v>
      </c>
      <c r="U91" s="39">
        <f t="shared" si="2"/>
        <v>8.3784393881165556E-2</v>
      </c>
    </row>
    <row r="92" spans="1:21" x14ac:dyDescent="0.25">
      <c r="A92" s="39" t="s">
        <v>9</v>
      </c>
      <c r="B92" s="39">
        <v>0.36976213639205402</v>
      </c>
      <c r="C92" s="39">
        <v>7.0825863678486006E-2</v>
      </c>
      <c r="D92" s="39">
        <v>-0.18462245866539201</v>
      </c>
      <c r="E92" s="39">
        <v>0.160287112441173</v>
      </c>
      <c r="F92" s="39">
        <v>0.20930256090989299</v>
      </c>
      <c r="G92" s="39">
        <v>0.38395381655623001</v>
      </c>
      <c r="H92" s="39">
        <v>-0.22648109397557001</v>
      </c>
      <c r="I92" s="39">
        <v>-4.0930954857090002E-2</v>
      </c>
      <c r="J92" s="39">
        <v>-0.17516669655858799</v>
      </c>
      <c r="K92" s="39">
        <v>-0.70292893232266096</v>
      </c>
      <c r="L92" s="39">
        <v>-3.4086858970783097E-2</v>
      </c>
      <c r="M92" s="39">
        <v>-0.29758581793824102</v>
      </c>
      <c r="N92" s="39">
        <v>-0.37954510862601698</v>
      </c>
      <c r="P92" s="39">
        <v>-0.25112689964430401</v>
      </c>
      <c r="Q92" s="39">
        <v>-0.17532776379331699</v>
      </c>
      <c r="R92" s="39">
        <v>2.2220191906323701E-3</v>
      </c>
      <c r="S92" s="39">
        <v>-0.118702878908118</v>
      </c>
      <c r="T92" s="39">
        <v>-4.9381059889592897E-2</v>
      </c>
      <c r="U92" s="39">
        <f t="shared" si="2"/>
        <v>7.4906444811459957E-2</v>
      </c>
    </row>
    <row r="93" spans="1:21" x14ac:dyDescent="0.25">
      <c r="A93" s="39" t="s">
        <v>8</v>
      </c>
      <c r="B93" s="39">
        <v>0.40913221951371598</v>
      </c>
      <c r="C93" s="39">
        <v>-0.38566444358145602</v>
      </c>
      <c r="D93" s="39">
        <v>0.36385832912295302</v>
      </c>
      <c r="E93" s="39">
        <v>-0.109721232213023</v>
      </c>
      <c r="F93" s="39">
        <v>2.6862989763571401E-2</v>
      </c>
      <c r="G93" s="39">
        <v>-7.6360566382797798E-2</v>
      </c>
      <c r="H93" s="39">
        <v>0.29288298992682799</v>
      </c>
      <c r="I93" s="39">
        <v>-0.36492011675204</v>
      </c>
      <c r="K93" s="39">
        <v>-0.23835146725825601</v>
      </c>
      <c r="L93" s="39">
        <v>-0.117561932345891</v>
      </c>
      <c r="M93" s="39">
        <v>-0.20093425234634499</v>
      </c>
      <c r="N93" s="39">
        <v>-0.10092924810690999</v>
      </c>
      <c r="O93" s="39">
        <v>-0.11558809138623299</v>
      </c>
      <c r="P93" s="39">
        <v>0.30673670615135801</v>
      </c>
      <c r="Q93" s="39">
        <v>0.32663569263998299</v>
      </c>
      <c r="R93" s="39">
        <v>0.237656534700801</v>
      </c>
      <c r="S93" s="39">
        <v>-6.5191196850317407E-2</v>
      </c>
      <c r="T93" s="39">
        <v>3.0201891469961899E-3</v>
      </c>
      <c r="U93" s="39">
        <f t="shared" si="2"/>
        <v>6.7501837812427398E-2</v>
      </c>
    </row>
    <row r="94" spans="1:21" x14ac:dyDescent="0.25">
      <c r="A94" s="39" t="s">
        <v>7</v>
      </c>
      <c r="B94" s="39">
        <v>-0.13314168573618501</v>
      </c>
      <c r="C94" s="39">
        <v>-0.20932701164311199</v>
      </c>
      <c r="D94" s="39">
        <v>-0.21425768062266501</v>
      </c>
      <c r="E94" s="39">
        <v>-0.145386514349233</v>
      </c>
      <c r="F94" s="39">
        <v>0.28682469340698602</v>
      </c>
      <c r="G94" s="39">
        <v>4.5190290689985299E-2</v>
      </c>
      <c r="H94" s="39">
        <v>7.5241138968005702E-2</v>
      </c>
      <c r="I94" s="39">
        <v>-0.26085075427168303</v>
      </c>
      <c r="J94" s="39">
        <v>3.8504198136236803E-2</v>
      </c>
      <c r="L94" s="39">
        <v>-0.741478806484973</v>
      </c>
      <c r="M94" s="39">
        <v>-9.9521748694172504E-2</v>
      </c>
      <c r="N94" s="39">
        <v>2.1050731217972501E-2</v>
      </c>
      <c r="O94" s="39">
        <v>-8.5039024235184099E-2</v>
      </c>
      <c r="P94" s="39">
        <v>-0.43193587957505297</v>
      </c>
      <c r="Q94" s="39">
        <v>-0.49354740580587703</v>
      </c>
      <c r="R94" s="39">
        <v>-0.19238385169637701</v>
      </c>
      <c r="S94" s="39">
        <v>-0.83748219193384998</v>
      </c>
      <c r="T94" s="39">
        <v>-0.15880948943836001</v>
      </c>
      <c r="U94" s="39">
        <f t="shared" si="2"/>
        <v>8.4559693445675682E-2</v>
      </c>
    </row>
    <row r="95" spans="1:21" x14ac:dyDescent="0.25">
      <c r="A95" s="39" t="s">
        <v>6</v>
      </c>
      <c r="B95" s="39">
        <v>0.30311793129077702</v>
      </c>
      <c r="C95" s="39">
        <v>0.26132521867794201</v>
      </c>
      <c r="D95" s="39">
        <v>-0.46585452934252802</v>
      </c>
      <c r="E95" s="39">
        <v>0.24829084287848999</v>
      </c>
      <c r="F95" s="39">
        <v>9.46301240427498E-2</v>
      </c>
      <c r="G95" s="39">
        <v>0.10476776861281401</v>
      </c>
      <c r="I95" s="39">
        <v>0.45983572766410202</v>
      </c>
      <c r="J95" s="39">
        <v>-7.7343295708257598E-2</v>
      </c>
      <c r="K95" s="39">
        <v>0.51815883357190795</v>
      </c>
      <c r="L95" s="39">
        <v>0.11834973707921401</v>
      </c>
      <c r="M95" s="39">
        <v>0.45154764322838098</v>
      </c>
      <c r="N95" s="39">
        <v>9.5492506680688899E-2</v>
      </c>
      <c r="O95" s="39">
        <v>0.59263301244492606</v>
      </c>
      <c r="P95" s="39">
        <v>-9.5207232363546196E-2</v>
      </c>
      <c r="Q95" s="39">
        <v>-0.213099662899596</v>
      </c>
      <c r="R95" s="39">
        <v>-0.147239308405651</v>
      </c>
      <c r="S95" s="39">
        <v>0.18936877764773599</v>
      </c>
      <c r="T95" s="39">
        <v>0.14853614937475701</v>
      </c>
      <c r="U95" s="39">
        <f t="shared" si="2"/>
        <v>8.0317579085564972E-2</v>
      </c>
    </row>
    <row r="96" spans="1:21" x14ac:dyDescent="0.25">
      <c r="A96" s="39" t="s">
        <v>5</v>
      </c>
      <c r="B96" s="39">
        <v>-0.32086837155187298</v>
      </c>
      <c r="C96" s="39">
        <v>0.103450560156192</v>
      </c>
      <c r="D96" s="39">
        <v>0.17766229734372799</v>
      </c>
      <c r="E96" s="39">
        <v>-2.3129720862832201E-3</v>
      </c>
      <c r="F96" s="39">
        <v>-0.47314988534361002</v>
      </c>
      <c r="G96" s="39">
        <v>-0.38130224838979598</v>
      </c>
      <c r="H96" s="39">
        <v>-6.23508998181726E-2</v>
      </c>
      <c r="I96" s="39">
        <v>-2.09751283980585E-3</v>
      </c>
      <c r="K96" s="39">
        <v>9.0020258201973499E-2</v>
      </c>
      <c r="L96" s="39">
        <v>0.13479301892553899</v>
      </c>
      <c r="M96" s="39">
        <v>0.27686615429961797</v>
      </c>
      <c r="N96" s="39">
        <v>5.9618051146961198E-2</v>
      </c>
      <c r="O96" s="39">
        <v>-0.199164165657293</v>
      </c>
      <c r="P96" s="39">
        <v>7.8668370933792003E-2</v>
      </c>
      <c r="Q96" s="39">
        <v>-0.25792885991355802</v>
      </c>
      <c r="R96" s="39">
        <v>0.23913978499312799</v>
      </c>
      <c r="S96" s="39">
        <v>-0.149579248773688</v>
      </c>
      <c r="T96" s="39">
        <v>-3.9806400353515799E-3</v>
      </c>
      <c r="U96" s="39">
        <f t="shared" si="2"/>
        <v>4.9307564538138643E-2</v>
      </c>
    </row>
    <row r="97" spans="1:21" x14ac:dyDescent="0.25">
      <c r="A97" s="39" t="s">
        <v>4</v>
      </c>
      <c r="B97" s="39">
        <v>-0.41113998327735701</v>
      </c>
      <c r="C97" s="39">
        <v>-0.14849634548179999</v>
      </c>
      <c r="D97" s="39">
        <v>-0.11025364837462499</v>
      </c>
      <c r="E97" s="39">
        <v>0.62176613625844201</v>
      </c>
      <c r="F97" s="39">
        <v>7.7846617695920495E-2</v>
      </c>
      <c r="G97" s="39">
        <v>-0.121617343197147</v>
      </c>
      <c r="H97" s="39">
        <v>0.2018612519578</v>
      </c>
      <c r="I97" s="39">
        <v>-0.43176878923552198</v>
      </c>
      <c r="J97" s="39">
        <v>5.9525027932890398E-2</v>
      </c>
      <c r="K97" s="39">
        <v>-0.57310270475083203</v>
      </c>
      <c r="M97" s="39">
        <v>-0.29593377727547698</v>
      </c>
      <c r="N97" s="39">
        <v>-0.117526147531898</v>
      </c>
      <c r="O97" s="39">
        <v>-0.730057809776818</v>
      </c>
      <c r="P97" s="39">
        <v>-7.4145448730258995E-2</v>
      </c>
      <c r="Q97" s="39">
        <v>-0.113131228778062</v>
      </c>
      <c r="R97" s="39">
        <v>2.7208967289626199E-2</v>
      </c>
      <c r="S97" s="39">
        <v>-0.124243855138041</v>
      </c>
      <c r="T97" s="39">
        <v>-7.2021852260722496E-2</v>
      </c>
      <c r="U97" s="39">
        <f t="shared" si="2"/>
        <v>9.6087193514295247E-2</v>
      </c>
    </row>
    <row r="98" spans="1:21" x14ac:dyDescent="0.25">
      <c r="A98" s="39" t="s">
        <v>3</v>
      </c>
      <c r="B98" s="39">
        <v>-0.14015992181505299</v>
      </c>
      <c r="C98" s="39">
        <v>-0.21870812880903701</v>
      </c>
      <c r="D98" s="39">
        <v>-0.213344211250242</v>
      </c>
      <c r="E98" s="39">
        <v>-0.141302250949977</v>
      </c>
      <c r="F98" s="39">
        <v>0.18239030635019299</v>
      </c>
      <c r="G98" s="39">
        <v>-0.33831857842970398</v>
      </c>
      <c r="H98" s="39">
        <v>3.3238409532141501E-2</v>
      </c>
      <c r="I98" s="39">
        <v>6.1249291074223201E-2</v>
      </c>
      <c r="K98" s="39">
        <v>-5.6507858984847503E-2</v>
      </c>
      <c r="L98" s="39">
        <v>0.12854310260765101</v>
      </c>
      <c r="M98" s="39">
        <v>1.20470090597841E-2</v>
      </c>
      <c r="N98" s="39">
        <v>-0.10012515996596601</v>
      </c>
      <c r="O98" s="39">
        <v>0.21023672981448999</v>
      </c>
      <c r="P98" s="39">
        <v>1.7369648952952999E-2</v>
      </c>
      <c r="Q98" s="39">
        <v>0.22637468762760399</v>
      </c>
      <c r="R98" s="39">
        <v>0.39374985523893602</v>
      </c>
      <c r="S98" s="39">
        <v>-0.105899575866493</v>
      </c>
      <c r="T98" s="39">
        <v>-3.0558562503524801E-3</v>
      </c>
      <c r="U98" s="39">
        <f t="shared" si="2"/>
        <v>3.6080430172429935E-2</v>
      </c>
    </row>
    <row r="99" spans="1:21" x14ac:dyDescent="0.25">
      <c r="A99" s="39" t="s">
        <v>2</v>
      </c>
      <c r="B99" s="39">
        <v>9.2173589821553201E-2</v>
      </c>
      <c r="C99" s="39">
        <v>-0.46657997217403802</v>
      </c>
      <c r="D99" s="39">
        <v>-0.30989060352025</v>
      </c>
      <c r="E99" s="39">
        <v>-0.22705465785375201</v>
      </c>
      <c r="F99" s="39">
        <v>-6.6972051078364597E-3</v>
      </c>
      <c r="G99" s="39">
        <v>-0.20823534276170799</v>
      </c>
      <c r="H99" s="39">
        <v>-0.403536722234207</v>
      </c>
      <c r="I99" s="39">
        <v>8.4290300672636903E-2</v>
      </c>
      <c r="J99" s="39">
        <v>-0.41217859603637103</v>
      </c>
      <c r="K99" s="39">
        <v>-5.2408727987421501E-2</v>
      </c>
      <c r="M99" s="39">
        <v>-0.22039883009663999</v>
      </c>
      <c r="N99" s="39">
        <v>-7.3459659611891603E-2</v>
      </c>
      <c r="O99" s="39">
        <v>-0.17364360309547799</v>
      </c>
      <c r="P99" s="39">
        <v>2.2830987788446701E-2</v>
      </c>
      <c r="Q99" s="39">
        <v>-0.28281505181634498</v>
      </c>
      <c r="R99" s="39">
        <v>-0.10251528811808901</v>
      </c>
      <c r="S99" s="39">
        <v>-0.17058609996672</v>
      </c>
      <c r="T99" s="39">
        <v>-0.15780279014565099</v>
      </c>
      <c r="U99" s="39">
        <f t="shared" si="2"/>
        <v>2.910274123621379E-2</v>
      </c>
    </row>
    <row r="100" spans="1:21" x14ac:dyDescent="0.25">
      <c r="A100" s="39" t="s">
        <v>1</v>
      </c>
      <c r="B100" s="39">
        <v>-0.48596603284437101</v>
      </c>
      <c r="C100" s="39">
        <v>-0.26224652022766898</v>
      </c>
      <c r="D100" s="39">
        <v>3.4783219677676901E-3</v>
      </c>
      <c r="E100" s="39">
        <v>0.137151364007083</v>
      </c>
      <c r="F100" s="39">
        <v>0.124131592416382</v>
      </c>
      <c r="H100" s="39">
        <v>-6.0523687947592303E-2</v>
      </c>
      <c r="I100" s="39">
        <v>0.39801598332053301</v>
      </c>
      <c r="J100" s="39">
        <v>0.24106496178047099</v>
      </c>
      <c r="K100" s="39">
        <v>-0.39557282163799601</v>
      </c>
      <c r="L100" s="39">
        <v>-0.17870266655054101</v>
      </c>
      <c r="M100" s="39">
        <v>-0.36676415441187299</v>
      </c>
      <c r="N100" s="39">
        <v>-0.60827439312750997</v>
      </c>
      <c r="O100" s="39">
        <v>0.47571038759012002</v>
      </c>
      <c r="P100" s="39">
        <v>6.6312130015802303E-3</v>
      </c>
      <c r="Q100" s="39">
        <v>5.6400218675982397E-2</v>
      </c>
      <c r="R100" s="39">
        <v>-0.13646399119782399</v>
      </c>
      <c r="S100" s="39">
        <v>-0.18079356944526301</v>
      </c>
      <c r="T100" s="39">
        <v>-4.8933175070279798E-2</v>
      </c>
      <c r="U100" s="39">
        <f t="shared" si="2"/>
        <v>9.0233198198607617E-2</v>
      </c>
    </row>
    <row r="101" spans="1:21" x14ac:dyDescent="0.25">
      <c r="A101" s="39" t="s">
        <v>0</v>
      </c>
      <c r="B101" s="39">
        <v>-0.270936001651428</v>
      </c>
      <c r="C101" s="39">
        <v>-0.41163318925411502</v>
      </c>
      <c r="D101" s="39">
        <v>-8.2451582281974398E-2</v>
      </c>
      <c r="E101" s="39">
        <v>0.103278831510743</v>
      </c>
      <c r="F101" s="39">
        <v>-0.151425876339914</v>
      </c>
      <c r="G101" s="39">
        <v>-0.10725214215519201</v>
      </c>
      <c r="H101" s="39">
        <v>-0.28573515778758302</v>
      </c>
      <c r="I101" s="39">
        <v>-6.4693233035475098E-2</v>
      </c>
      <c r="J101" s="39">
        <v>-3.5060287527696899E-3</v>
      </c>
      <c r="K101" s="39">
        <v>4.5989925677716502E-2</v>
      </c>
      <c r="L101" s="39">
        <v>-0.221785001642642</v>
      </c>
      <c r="M101" s="39">
        <v>0.10719101243663801</v>
      </c>
      <c r="N101" s="39">
        <v>-0.116111731633323</v>
      </c>
      <c r="P101" s="39">
        <v>-0.170731573555787</v>
      </c>
      <c r="Q101" s="39">
        <v>-0.36887618805209199</v>
      </c>
      <c r="R101" s="39">
        <v>-0.312454300147752</v>
      </c>
      <c r="S101" s="39">
        <v>-0.27488202746443202</v>
      </c>
      <c r="T101" s="39">
        <v>-0.14873202551801801</v>
      </c>
      <c r="U101" s="39">
        <f t="shared" si="2"/>
        <v>2.511809679100024E-2</v>
      </c>
    </row>
    <row r="103" spans="1:21" s="37" customFormat="1" x14ac:dyDescent="0.25">
      <c r="A103" s="37" t="s">
        <v>242</v>
      </c>
      <c r="B103" s="37">
        <v>1</v>
      </c>
      <c r="C103" s="37">
        <v>2</v>
      </c>
      <c r="D103" s="37">
        <v>3</v>
      </c>
      <c r="E103" s="37">
        <v>4</v>
      </c>
      <c r="F103" s="37">
        <v>5</v>
      </c>
      <c r="G103" s="37">
        <v>6</v>
      </c>
      <c r="H103" s="37">
        <v>7</v>
      </c>
      <c r="I103" s="37">
        <v>8</v>
      </c>
      <c r="J103" s="37">
        <v>9</v>
      </c>
      <c r="K103" s="37">
        <v>10</v>
      </c>
      <c r="L103" s="37">
        <v>11</v>
      </c>
      <c r="M103" s="37">
        <v>12</v>
      </c>
      <c r="N103" s="37">
        <v>13</v>
      </c>
      <c r="O103" s="37">
        <v>14</v>
      </c>
      <c r="P103" s="37">
        <v>15</v>
      </c>
      <c r="Q103" s="37">
        <v>16</v>
      </c>
      <c r="R103" s="37">
        <v>17</v>
      </c>
      <c r="S103" s="37">
        <v>18</v>
      </c>
      <c r="T103" s="37" t="s">
        <v>203</v>
      </c>
      <c r="U103" s="37" t="s">
        <v>37</v>
      </c>
    </row>
    <row r="104" spans="1:21" x14ac:dyDescent="0.25">
      <c r="A104" s="39" t="s">
        <v>31</v>
      </c>
      <c r="B104" s="39">
        <v>-0.174261304433455</v>
      </c>
      <c r="C104" s="39">
        <v>-0.29384043313327102</v>
      </c>
      <c r="D104" s="39">
        <v>0.269451736646795</v>
      </c>
      <c r="E104" s="39">
        <v>-0.320086869849047</v>
      </c>
      <c r="F104" s="39">
        <v>-3.74811238503754E-2</v>
      </c>
      <c r="G104" s="39">
        <v>-5.6065310007419801E-2</v>
      </c>
      <c r="H104" s="39">
        <v>-0.17269089497610701</v>
      </c>
      <c r="I104" s="39">
        <v>0.471719510624038</v>
      </c>
      <c r="J104" s="39">
        <v>0.129494254406295</v>
      </c>
      <c r="K104" s="39">
        <v>-9.6696781820587899E-2</v>
      </c>
      <c r="L104" s="39">
        <v>0.142729020732551</v>
      </c>
      <c r="M104" s="39">
        <v>-0.23274839748852399</v>
      </c>
      <c r="O104" s="39">
        <v>0.410334691105117</v>
      </c>
      <c r="P104" s="39">
        <v>0.35385532352086502</v>
      </c>
      <c r="Q104" s="39">
        <v>-0.110564431900831</v>
      </c>
      <c r="R104" s="39">
        <v>-9.5322452484931999E-2</v>
      </c>
      <c r="S104" s="39">
        <v>-8.1730458910251297E-2</v>
      </c>
      <c r="T104" s="39">
        <v>1.62894982776291E-2</v>
      </c>
      <c r="U104" s="39">
        <f t="shared" ref="U104:U135" si="3">VAR(B104:S104)</f>
        <v>6.0639862517049246E-2</v>
      </c>
    </row>
    <row r="105" spans="1:21" x14ac:dyDescent="0.25">
      <c r="A105" s="39" t="s">
        <v>30</v>
      </c>
      <c r="B105" s="39">
        <v>0.44240727495347798</v>
      </c>
      <c r="C105" s="39">
        <v>8.81920871019823E-2</v>
      </c>
      <c r="D105" s="39">
        <v>-1.50238572452468E-2</v>
      </c>
      <c r="E105" s="39">
        <v>7.27234276716692E-2</v>
      </c>
      <c r="F105" s="39">
        <v>0.18453269205615799</v>
      </c>
      <c r="G105" s="39">
        <v>-0.37537041615547001</v>
      </c>
      <c r="H105" s="39">
        <v>-0.181280517848144</v>
      </c>
      <c r="I105" s="39">
        <v>0.129596433861008</v>
      </c>
      <c r="J105" s="39">
        <v>-0.19826105802132299</v>
      </c>
      <c r="K105" s="39">
        <v>0.21543626757447801</v>
      </c>
      <c r="L105" s="39">
        <v>-3.87677568435989E-2</v>
      </c>
      <c r="M105" s="39">
        <v>0.28087061045851203</v>
      </c>
      <c r="N105" s="39">
        <v>8.5743662552416805E-2</v>
      </c>
      <c r="P105" s="39">
        <v>-0.14805966513972199</v>
      </c>
      <c r="Q105" s="39">
        <v>-5.2503400254205503E-2</v>
      </c>
      <c r="R105" s="39">
        <v>0.119833514656333</v>
      </c>
      <c r="S105" s="39">
        <v>1.2436353139952099E-2</v>
      </c>
      <c r="T105" s="39">
        <v>4.6752006819374102E-2</v>
      </c>
      <c r="U105" s="39">
        <f t="shared" si="3"/>
        <v>3.8968195829194356E-2</v>
      </c>
    </row>
    <row r="106" spans="1:21" x14ac:dyDescent="0.25">
      <c r="A106" s="39" t="s">
        <v>29</v>
      </c>
      <c r="B106" s="39">
        <v>-8.1094346055244099E-2</v>
      </c>
      <c r="C106" s="39">
        <v>-4.40934108902091E-2</v>
      </c>
      <c r="D106" s="39">
        <v>0.231562500321703</v>
      </c>
      <c r="E106" s="39">
        <v>-0.23249238341499001</v>
      </c>
      <c r="F106" s="39">
        <v>0.169413304790591</v>
      </c>
      <c r="G106" s="39">
        <v>-0.27267607267918498</v>
      </c>
      <c r="H106" s="39">
        <v>-1.02239041802814E-2</v>
      </c>
      <c r="I106" s="39">
        <v>3.4241226852822298E-2</v>
      </c>
      <c r="J106" s="39">
        <v>-0.28098031343878799</v>
      </c>
      <c r="L106" s="39">
        <v>-0.56747303120957104</v>
      </c>
      <c r="M106" s="39">
        <v>-0.69177376488611197</v>
      </c>
      <c r="N106" s="39">
        <v>-0.36163498726209298</v>
      </c>
      <c r="O106" s="39">
        <v>-0.25985377227356499</v>
      </c>
      <c r="P106" s="39">
        <v>3.0613045915883898E-2</v>
      </c>
      <c r="Q106" s="39">
        <v>-0.48971998795680899</v>
      </c>
      <c r="R106" s="39">
        <v>0.11041243181657499</v>
      </c>
      <c r="S106" s="39">
        <v>-0.212145118088295</v>
      </c>
      <c r="T106" s="39">
        <v>-0.15759954226893599</v>
      </c>
      <c r="U106" s="39">
        <f t="shared" si="3"/>
        <v>6.8252329513588242E-2</v>
      </c>
    </row>
    <row r="107" spans="1:21" x14ac:dyDescent="0.25">
      <c r="A107" s="39" t="s">
        <v>28</v>
      </c>
      <c r="B107" s="39">
        <v>-0.500286803523594</v>
      </c>
      <c r="C107" s="39">
        <v>-0.49310252258716603</v>
      </c>
      <c r="D107" s="39">
        <v>-0.11507175424331</v>
      </c>
      <c r="E107" s="39">
        <v>-6.6717850297505599E-2</v>
      </c>
      <c r="F107" s="39">
        <v>-0.65381480238770395</v>
      </c>
      <c r="G107" s="39">
        <v>-0.32303584210118802</v>
      </c>
      <c r="I107" s="39">
        <v>0.220840200696266</v>
      </c>
      <c r="J107" s="39">
        <v>-2.3827908456486402E-3</v>
      </c>
      <c r="K107" s="39">
        <v>-2.2186792696652E-2</v>
      </c>
      <c r="L107" s="39">
        <v>-0.56347904737493304</v>
      </c>
      <c r="M107" s="39">
        <v>-0.33076127784327503</v>
      </c>
      <c r="N107" s="39">
        <v>-0.105231270023853</v>
      </c>
      <c r="O107" s="39">
        <v>-0.15033369424390899</v>
      </c>
      <c r="P107" s="39">
        <v>0.27357861098528902</v>
      </c>
      <c r="Q107" s="39">
        <v>-0.614614401506823</v>
      </c>
      <c r="R107" s="39">
        <v>0</v>
      </c>
      <c r="S107" s="39">
        <v>-0.14085347062966</v>
      </c>
      <c r="T107" s="39">
        <v>-0.19704525196964401</v>
      </c>
      <c r="U107" s="39">
        <f t="shared" si="3"/>
        <v>7.9262310405627062E-2</v>
      </c>
    </row>
    <row r="108" spans="1:21" x14ac:dyDescent="0.25">
      <c r="A108" s="39" t="s">
        <v>27</v>
      </c>
      <c r="B108" s="39">
        <v>0.20662637506844</v>
      </c>
      <c r="C108" s="39">
        <v>-0.40981083239539101</v>
      </c>
      <c r="D108" s="39">
        <v>-0.16294488987876601</v>
      </c>
      <c r="E108" s="39">
        <v>-1.5361663855249201E-2</v>
      </c>
      <c r="F108" s="39">
        <v>0.122045553360337</v>
      </c>
      <c r="G108" s="39">
        <v>2.71183304100023E-3</v>
      </c>
      <c r="H108" s="39">
        <v>-0.30655375489481002</v>
      </c>
      <c r="I108" s="39">
        <v>-0.32430801819896099</v>
      </c>
      <c r="J108" s="39">
        <v>0.37974394000844103</v>
      </c>
      <c r="K108" s="39">
        <v>-0.37166138544515998</v>
      </c>
      <c r="L108" s="39">
        <v>-1.45715821450089E-2</v>
      </c>
      <c r="M108" s="39">
        <v>-7.1101793000121899E-2</v>
      </c>
      <c r="O108" s="39">
        <v>-0.61798177105541097</v>
      </c>
      <c r="P108" s="39">
        <v>3.0540959774574702E-3</v>
      </c>
      <c r="Q108" s="39">
        <v>-0.52009948926344796</v>
      </c>
      <c r="R108" s="39">
        <v>1.40294064698705E-2</v>
      </c>
      <c r="S108" s="39">
        <v>-0.122729173936426</v>
      </c>
      <c r="T108" s="39">
        <v>-6.4580668534100494E-2</v>
      </c>
      <c r="U108" s="39">
        <f t="shared" si="3"/>
        <v>6.9983829021655231E-2</v>
      </c>
    </row>
    <row r="109" spans="1:21" x14ac:dyDescent="0.25">
      <c r="A109" s="39" t="s">
        <v>26</v>
      </c>
      <c r="B109" s="39">
        <v>-5.2979230493298501E-2</v>
      </c>
      <c r="C109" s="39">
        <v>0.200830394584811</v>
      </c>
      <c r="D109" s="39">
        <v>-0.19597895670645599</v>
      </c>
      <c r="E109" s="39">
        <v>-1.1140038480380299E-2</v>
      </c>
      <c r="F109" s="39">
        <v>0.244011603287725</v>
      </c>
      <c r="G109" s="39">
        <v>0.110335294433835</v>
      </c>
      <c r="H109" s="39">
        <v>-0.21805439957876199</v>
      </c>
      <c r="I109" s="39">
        <v>0.56015715670881305</v>
      </c>
      <c r="J109" s="39">
        <v>-0.14315123901780799</v>
      </c>
      <c r="K109" s="39">
        <v>-0.21934949772367299</v>
      </c>
      <c r="L109" s="39">
        <v>5.6335656821306097E-2</v>
      </c>
      <c r="M109" s="39">
        <v>0.16686257328503301</v>
      </c>
      <c r="N109" s="39">
        <v>0.109775411558221</v>
      </c>
      <c r="P109" s="39">
        <v>-0.12966102988206499</v>
      </c>
      <c r="Q109" s="39">
        <v>0.49986116468403802</v>
      </c>
      <c r="R109" s="39">
        <v>0.163428968841763</v>
      </c>
      <c r="S109" s="39">
        <v>2.9893087805827001E-2</v>
      </c>
      <c r="T109" s="39">
        <v>7.42094618548121E-2</v>
      </c>
      <c r="U109" s="39">
        <f t="shared" si="3"/>
        <v>5.249843281035789E-2</v>
      </c>
    </row>
    <row r="110" spans="1:21" x14ac:dyDescent="0.25">
      <c r="A110" s="39" t="s">
        <v>25</v>
      </c>
      <c r="B110" s="39">
        <v>-0.42437091705566599</v>
      </c>
      <c r="C110" s="39">
        <v>1.2288632231077699E-2</v>
      </c>
      <c r="D110" s="39">
        <v>-0.16730417642779299</v>
      </c>
      <c r="E110" s="39">
        <v>-0.38361617412140098</v>
      </c>
      <c r="F110" s="39">
        <v>0.13791277090471399</v>
      </c>
      <c r="G110" s="39">
        <v>0.25707518382829297</v>
      </c>
      <c r="H110" s="39">
        <v>-0.33355983252156701</v>
      </c>
      <c r="I110" s="39">
        <v>-8.7442482443947797E-2</v>
      </c>
      <c r="J110" s="39">
        <v>-0.329649741203555</v>
      </c>
      <c r="L110" s="39">
        <v>-1.6920985530501101E-2</v>
      </c>
      <c r="M110" s="39">
        <v>-0.41254514436823703</v>
      </c>
      <c r="N110" s="39">
        <v>0.209605414255463</v>
      </c>
      <c r="O110" s="39">
        <v>-0.58932433210257595</v>
      </c>
      <c r="P110" s="39">
        <v>3.4217210925181797E-2</v>
      </c>
      <c r="Q110" s="39">
        <v>-0.357032237955339</v>
      </c>
      <c r="R110" s="39">
        <v>0</v>
      </c>
      <c r="S110" s="39">
        <v>-0.24467828731460101</v>
      </c>
      <c r="T110" s="39">
        <v>-0.13962650745695299</v>
      </c>
      <c r="U110" s="39">
        <f t="shared" si="3"/>
        <v>6.193500953716588E-2</v>
      </c>
    </row>
    <row r="111" spans="1:21" x14ac:dyDescent="0.25">
      <c r="A111" s="39" t="s">
        <v>24</v>
      </c>
      <c r="B111" s="39">
        <v>-6.5809663010347894E-2</v>
      </c>
      <c r="C111" s="39">
        <v>2.2952243221461499E-2</v>
      </c>
      <c r="D111" s="39">
        <v>0.238566175121708</v>
      </c>
      <c r="E111" s="39">
        <v>0.25692281348447299</v>
      </c>
      <c r="F111" s="39">
        <v>0.438471017618973</v>
      </c>
      <c r="G111" s="39">
        <v>-0.170356326248436</v>
      </c>
      <c r="H111" s="39">
        <v>-0.217746893748958</v>
      </c>
      <c r="I111" s="39">
        <v>-0.191886293864128</v>
      </c>
      <c r="K111" s="39">
        <v>0.31842409173285902</v>
      </c>
      <c r="L111" s="39">
        <v>-6.9276665558586003E-3</v>
      </c>
      <c r="M111" s="39">
        <v>1.9346431639388199E-2</v>
      </c>
      <c r="N111" s="39">
        <v>-0.13317884730823801</v>
      </c>
      <c r="O111" s="39">
        <v>0.40019050387291699</v>
      </c>
      <c r="P111" s="39">
        <v>0.102986882434034</v>
      </c>
      <c r="Q111" s="39">
        <v>-7.6343557308370197E-2</v>
      </c>
      <c r="R111" s="39">
        <v>-0.143315766576155</v>
      </c>
      <c r="S111" s="39">
        <v>-0.101965046479515</v>
      </c>
      <c r="T111" s="39">
        <v>3.0600979786229301E-2</v>
      </c>
      <c r="U111" s="39">
        <f t="shared" si="3"/>
        <v>4.5771030952578874E-2</v>
      </c>
    </row>
    <row r="112" spans="1:21" x14ac:dyDescent="0.25">
      <c r="A112" s="39" t="s">
        <v>23</v>
      </c>
      <c r="B112" s="39">
        <v>0.10815394491582001</v>
      </c>
      <c r="C112" s="39">
        <v>-0.39574313427761898</v>
      </c>
      <c r="D112" s="39">
        <v>0.13607450865061599</v>
      </c>
      <c r="E112" s="39">
        <v>3.3604504701816799E-2</v>
      </c>
      <c r="F112" s="39">
        <v>-0.38869391872821801</v>
      </c>
      <c r="G112" s="39">
        <v>-0.18330900181486001</v>
      </c>
      <c r="H112" s="39">
        <v>-0.214915058541851</v>
      </c>
      <c r="I112" s="39">
        <v>-9.4412693154172805E-2</v>
      </c>
      <c r="K112" s="39">
        <v>-4.9694297122167899E-2</v>
      </c>
      <c r="L112" s="39">
        <v>-0.246575255876326</v>
      </c>
      <c r="M112" s="39">
        <v>-0.32995371193342299</v>
      </c>
      <c r="N112" s="39">
        <v>-0.16889672082068199</v>
      </c>
      <c r="O112" s="39">
        <v>-0.22636172541536301</v>
      </c>
      <c r="P112" s="39">
        <v>0.29905770786177399</v>
      </c>
      <c r="Q112" s="39">
        <v>-0.45446362475630198</v>
      </c>
      <c r="R112" s="39">
        <v>-0.40264353390789498</v>
      </c>
      <c r="S112" s="39">
        <v>-0.26361502515873803</v>
      </c>
      <c r="T112" s="39">
        <v>-0.154989398998091</v>
      </c>
      <c r="U112" s="39">
        <f t="shared" si="3"/>
        <v>4.5749334157919139E-2</v>
      </c>
    </row>
    <row r="113" spans="1:21" x14ac:dyDescent="0.25">
      <c r="A113" s="39" t="s">
        <v>22</v>
      </c>
      <c r="B113" s="39">
        <v>-0.35333309612361602</v>
      </c>
      <c r="C113" s="39">
        <v>0.17235435464133</v>
      </c>
      <c r="D113" s="39">
        <v>-0.231461472247421</v>
      </c>
      <c r="E113" s="39">
        <v>0.13357539953623701</v>
      </c>
      <c r="F113" s="39">
        <v>-0.150488380998274</v>
      </c>
      <c r="G113" s="39">
        <v>-4.42143546675203E-2</v>
      </c>
      <c r="H113" s="39">
        <v>0.177739254026895</v>
      </c>
      <c r="I113" s="39">
        <v>0.22001791446904501</v>
      </c>
      <c r="K113" s="39">
        <v>-0.330443430486487</v>
      </c>
      <c r="L113" s="39">
        <v>-1.7503172592933599E-2</v>
      </c>
      <c r="M113" s="39">
        <v>-0.10422492762103699</v>
      </c>
      <c r="N113" s="39">
        <v>-0.241040725916635</v>
      </c>
      <c r="O113" s="39">
        <v>3.7045196800586398E-2</v>
      </c>
      <c r="P113" s="39">
        <v>-8.6133230500170493E-2</v>
      </c>
      <c r="Q113" s="39">
        <v>0.32483785296029899</v>
      </c>
      <c r="R113" s="39">
        <v>-1.4913487219081501E-2</v>
      </c>
      <c r="S113" s="39">
        <v>-0.42913754012212901</v>
      </c>
      <c r="T113" s="39">
        <v>-2.59729174229134E-2</v>
      </c>
      <c r="U113" s="39">
        <f t="shared" si="3"/>
        <v>4.7252624205163997E-2</v>
      </c>
    </row>
    <row r="114" spans="1:21" x14ac:dyDescent="0.25">
      <c r="A114" s="39" t="s">
        <v>21</v>
      </c>
      <c r="B114" s="39">
        <v>0.16804817169535899</v>
      </c>
      <c r="C114" s="39">
        <v>-0.34908907797900801</v>
      </c>
      <c r="D114" s="39">
        <v>0.32579829005420202</v>
      </c>
      <c r="E114" s="39">
        <v>0.68426905989184705</v>
      </c>
      <c r="F114" s="39">
        <v>-0.181441960339075</v>
      </c>
      <c r="H114" s="39">
        <v>-4.0447752905817001E-2</v>
      </c>
      <c r="I114" s="39">
        <v>6.1029706066317302E-2</v>
      </c>
      <c r="J114" s="39">
        <v>-0.48087923551036998</v>
      </c>
      <c r="K114" s="39">
        <v>0.27900697659680401</v>
      </c>
      <c r="L114" s="39">
        <v>-8.6167389175263204E-2</v>
      </c>
      <c r="M114" s="39">
        <v>2.5706801294874401E-2</v>
      </c>
      <c r="N114" s="39">
        <v>-0.134871634509829</v>
      </c>
      <c r="O114" s="39">
        <v>-0.40234054834267902</v>
      </c>
      <c r="P114" s="39">
        <v>-0.21446936227381599</v>
      </c>
      <c r="Q114" s="39">
        <v>0.41672106035554202</v>
      </c>
      <c r="R114" s="39">
        <v>0.18356001013433901</v>
      </c>
      <c r="S114" s="39">
        <v>-0.19786221936053799</v>
      </c>
      <c r="T114" s="39">
        <v>2.87749233369133E-2</v>
      </c>
      <c r="U114" s="39">
        <f t="shared" si="3"/>
        <v>9.7019160892852382E-2</v>
      </c>
    </row>
    <row r="115" spans="1:21" x14ac:dyDescent="0.25">
      <c r="A115" s="39" t="s">
        <v>20</v>
      </c>
      <c r="B115" s="39">
        <v>0.14335808615260601</v>
      </c>
      <c r="C115" s="39">
        <v>8.23950245226014E-3</v>
      </c>
      <c r="D115" s="39">
        <v>-5.2948731198819501E-2</v>
      </c>
      <c r="E115" s="39">
        <v>0.20435907969254</v>
      </c>
      <c r="F115" s="39">
        <v>0.123455577638532</v>
      </c>
      <c r="G115" s="39">
        <v>0.29993578283488298</v>
      </c>
      <c r="H115" s="39">
        <v>2.7660156719343101E-2</v>
      </c>
      <c r="I115" s="39">
        <v>0.17230825324118401</v>
      </c>
      <c r="J115" s="39">
        <v>-0.16925093162540999</v>
      </c>
      <c r="K115" s="39">
        <v>0.18165219232388899</v>
      </c>
      <c r="L115" s="39">
        <v>-7.0520903347639802E-2</v>
      </c>
      <c r="M115" s="39">
        <v>0.37082514806189498</v>
      </c>
      <c r="N115" s="39">
        <v>0.46456026704528097</v>
      </c>
      <c r="P115" s="39">
        <v>-1.7154659611860201E-2</v>
      </c>
      <c r="Q115" s="39">
        <v>-0.121053680201493</v>
      </c>
      <c r="R115" s="39">
        <v>-0.35899820140048699</v>
      </c>
      <c r="S115" s="39">
        <v>0.15679753647222999</v>
      </c>
      <c r="T115" s="39">
        <v>0.101464531802958</v>
      </c>
      <c r="U115" s="39">
        <f t="shared" si="3"/>
        <v>4.2492790923401268E-2</v>
      </c>
    </row>
    <row r="116" spans="1:21" x14ac:dyDescent="0.25">
      <c r="A116" s="39" t="s">
        <v>19</v>
      </c>
      <c r="B116" s="39">
        <v>8.1478754176952703E-2</v>
      </c>
      <c r="C116" s="39">
        <v>0.176307000239735</v>
      </c>
      <c r="D116" s="39">
        <v>0.20193293199342999</v>
      </c>
      <c r="E116" s="39">
        <v>-6.4431594430824704E-2</v>
      </c>
      <c r="F116" s="39">
        <v>-7.4335061830129001E-2</v>
      </c>
      <c r="H116" s="39">
        <v>0.60308008701457405</v>
      </c>
      <c r="I116" s="39">
        <v>0.45931625575111801</v>
      </c>
      <c r="J116" s="39">
        <v>-0.17537738958582799</v>
      </c>
      <c r="K116" s="39">
        <v>-0.14968396043276899</v>
      </c>
      <c r="L116" s="39">
        <v>2.4924180438451401E-2</v>
      </c>
      <c r="M116" s="39">
        <v>-0.41623812985695802</v>
      </c>
      <c r="N116" s="39">
        <v>-0.185744490040924</v>
      </c>
      <c r="O116" s="39">
        <v>-3.6332575284476899E-2</v>
      </c>
      <c r="P116" s="39">
        <v>-3.9462829799259601E-2</v>
      </c>
      <c r="Q116" s="39">
        <v>0.123682238746485</v>
      </c>
      <c r="R116" s="39">
        <v>0.107830545676609</v>
      </c>
      <c r="S116" s="39">
        <v>0.329458028936152</v>
      </c>
      <c r="T116" s="39">
        <v>6.4538543206752105E-2</v>
      </c>
      <c r="U116" s="39">
        <f t="shared" si="3"/>
        <v>6.2987510226746521E-2</v>
      </c>
    </row>
    <row r="117" spans="1:21" x14ac:dyDescent="0.25">
      <c r="A117" s="39" t="s">
        <v>18</v>
      </c>
      <c r="B117" s="39">
        <v>-0.19635181984119801</v>
      </c>
      <c r="C117" s="39">
        <v>-0.31877466311640601</v>
      </c>
      <c r="D117" s="39">
        <v>-0.51777621929990802</v>
      </c>
      <c r="E117" s="39">
        <v>0.14234599146240701</v>
      </c>
      <c r="F117" s="39">
        <v>-1.3161200765461E-2</v>
      </c>
      <c r="G117" s="39">
        <v>0.219990327571363</v>
      </c>
      <c r="H117" s="39">
        <v>-6.5958969046142804E-2</v>
      </c>
      <c r="I117" s="39">
        <v>-1.9020234036158299E-2</v>
      </c>
      <c r="J117" s="39">
        <v>-0.50028940290159296</v>
      </c>
      <c r="K117" s="39">
        <v>-0.177371544338987</v>
      </c>
      <c r="L117" s="39">
        <v>-0.120191491947159</v>
      </c>
      <c r="M117" s="39">
        <v>0.17240583697577599</v>
      </c>
      <c r="N117" s="39">
        <v>0.25120131934643197</v>
      </c>
      <c r="P117" s="39">
        <v>-0.36081400366793798</v>
      </c>
      <c r="Q117" s="39">
        <v>0.105828272315395</v>
      </c>
      <c r="R117" s="39">
        <v>0.14609511510806</v>
      </c>
      <c r="S117" s="39">
        <v>-0.27238513366538603</v>
      </c>
      <c r="T117" s="39">
        <v>-6.6848744526397094E-2</v>
      </c>
      <c r="U117" s="39">
        <f t="shared" si="3"/>
        <v>6.0693131262049164E-2</v>
      </c>
    </row>
    <row r="118" spans="1:21" x14ac:dyDescent="0.25">
      <c r="A118" s="39" t="s">
        <v>17</v>
      </c>
      <c r="B118" s="39">
        <v>-0.21876676598467401</v>
      </c>
      <c r="C118" s="39">
        <v>-0.45794170536522399</v>
      </c>
      <c r="D118" s="39">
        <v>-0.58644189905418098</v>
      </c>
      <c r="E118" s="39">
        <v>-2.77622343116074E-2</v>
      </c>
      <c r="F118" s="39">
        <v>8.9990217899569194E-2</v>
      </c>
      <c r="G118" s="39">
        <v>-0.105032679180496</v>
      </c>
      <c r="H118" s="39">
        <v>0.16562045281934501</v>
      </c>
      <c r="I118" s="39">
        <v>-5.1116486053898597E-3</v>
      </c>
      <c r="J118" s="39">
        <v>-0.31088927390779603</v>
      </c>
      <c r="K118" s="39">
        <v>-8.3133610979283207E-2</v>
      </c>
      <c r="M118" s="39">
        <v>-0.248316367435654</v>
      </c>
      <c r="N118" s="39">
        <v>-5.6818491078398203E-2</v>
      </c>
      <c r="O118" s="39">
        <v>0.416097119289351</v>
      </c>
      <c r="P118" s="39">
        <v>-0.149192443878301</v>
      </c>
      <c r="Q118" s="39">
        <v>-0.61106582915423002</v>
      </c>
      <c r="R118" s="39">
        <v>-0.25549980354088803</v>
      </c>
      <c r="S118" s="39">
        <v>-0.23292079308246599</v>
      </c>
      <c r="T118" s="39">
        <v>-0.121311498985371</v>
      </c>
      <c r="U118" s="39">
        <f t="shared" si="3"/>
        <v>6.775093948520941E-2</v>
      </c>
    </row>
    <row r="119" spans="1:21" x14ac:dyDescent="0.25">
      <c r="A119" s="39" t="s">
        <v>16</v>
      </c>
      <c r="B119" s="39">
        <v>-0.26915918173715903</v>
      </c>
      <c r="C119" s="39">
        <v>-0.20263010666741299</v>
      </c>
      <c r="D119" s="39">
        <v>-0.18771735237374801</v>
      </c>
      <c r="E119" s="39">
        <v>-0.12657496633409601</v>
      </c>
      <c r="F119" s="39">
        <v>0.19208718739171901</v>
      </c>
      <c r="G119" s="39">
        <v>-5.9568867406812498E-2</v>
      </c>
      <c r="H119" s="39">
        <v>-1.0841827228378601E-2</v>
      </c>
      <c r="J119" s="39">
        <v>0.215329116396554</v>
      </c>
      <c r="K119" s="39">
        <v>-0.124066143663809</v>
      </c>
      <c r="L119" s="39">
        <v>2.6055653443983001E-2</v>
      </c>
      <c r="M119" s="39">
        <v>-0.35085633391387799</v>
      </c>
      <c r="N119" s="39">
        <v>3.47719768069003E-2</v>
      </c>
      <c r="O119" s="39">
        <v>-3.18819565385303E-2</v>
      </c>
      <c r="P119" s="39">
        <v>-8.5107271869911794E-2</v>
      </c>
      <c r="Q119" s="39">
        <v>-0.18752484733018401</v>
      </c>
      <c r="R119" s="39">
        <v>5.0839793457679298E-2</v>
      </c>
      <c r="S119" s="39">
        <v>-0.49663532829011497</v>
      </c>
      <c r="T119" s="39">
        <v>-8.2599666214225806E-2</v>
      </c>
      <c r="U119" s="39">
        <f t="shared" si="3"/>
        <v>3.3224719502883755E-2</v>
      </c>
    </row>
    <row r="120" spans="1:21" x14ac:dyDescent="0.25">
      <c r="A120" s="39" t="s">
        <v>15</v>
      </c>
      <c r="B120" s="39">
        <v>-0.29636961178292198</v>
      </c>
      <c r="C120" s="39">
        <v>-0.112807468244781</v>
      </c>
      <c r="D120" s="39">
        <v>-0.232456237485168</v>
      </c>
      <c r="E120" s="39">
        <v>0.48102281469056302</v>
      </c>
      <c r="F120" s="39">
        <v>0.186595703928013</v>
      </c>
      <c r="G120" s="39">
        <v>-0.113050017811667</v>
      </c>
      <c r="H120" s="39">
        <v>0.38515892360559101</v>
      </c>
      <c r="J120" s="39">
        <v>0.26754327096186897</v>
      </c>
      <c r="K120" s="39">
        <v>4.8459226976187597E-2</v>
      </c>
      <c r="L120" s="39">
        <v>0.14780465927889899</v>
      </c>
      <c r="M120" s="39">
        <v>-9.8019545018982995E-2</v>
      </c>
      <c r="N120" s="39">
        <v>0.13230721152142499</v>
      </c>
      <c r="O120" s="39">
        <v>-0.48367982997618097</v>
      </c>
      <c r="P120" s="39">
        <v>0.13750197669911299</v>
      </c>
      <c r="Q120" s="39">
        <v>6.9719960560345198E-2</v>
      </c>
      <c r="R120" s="39">
        <v>0.27093162462607601</v>
      </c>
      <c r="S120" s="39">
        <v>0.39339709497738501</v>
      </c>
      <c r="T120" s="39">
        <v>8.6077837018959602E-2</v>
      </c>
      <c r="U120" s="39">
        <f t="shared" si="3"/>
        <v>6.9263784341615037E-2</v>
      </c>
    </row>
    <row r="121" spans="1:21" x14ac:dyDescent="0.25">
      <c r="A121" s="39" t="s">
        <v>14</v>
      </c>
      <c r="B121" s="39">
        <v>-0.43898881457753602</v>
      </c>
      <c r="C121" s="39">
        <v>-0.54931373266218297</v>
      </c>
      <c r="D121" s="39">
        <v>-0.235707827519202</v>
      </c>
      <c r="E121" s="39">
        <v>-0.23875156937168601</v>
      </c>
      <c r="F121" s="39">
        <v>0.122794289549838</v>
      </c>
      <c r="G121" s="39">
        <v>-7.3110126196038697E-2</v>
      </c>
      <c r="I121" s="39">
        <v>-2.9869697656164401E-2</v>
      </c>
      <c r="J121" s="39">
        <v>-0.34270029035013799</v>
      </c>
      <c r="K121" s="39">
        <v>8.3121231859568601E-2</v>
      </c>
      <c r="L121" s="39">
        <v>-8.9599692559673802E-2</v>
      </c>
      <c r="M121" s="39">
        <v>-0.25067391761520702</v>
      </c>
      <c r="N121" s="39">
        <v>-0.11769984163646199</v>
      </c>
      <c r="O121" s="39">
        <v>-0.109210698745317</v>
      </c>
      <c r="P121" s="39">
        <v>0.10229342672815001</v>
      </c>
      <c r="Q121" s="39">
        <v>-0.38248514924041199</v>
      </c>
      <c r="R121" s="39">
        <v>0.37480519433070603</v>
      </c>
      <c r="S121" s="39">
        <v>-0.164320509512598</v>
      </c>
      <c r="T121" s="39">
        <v>-0.118262894722115</v>
      </c>
      <c r="U121" s="39">
        <f t="shared" si="3"/>
        <v>5.3227281739045479E-2</v>
      </c>
    </row>
    <row r="122" spans="1:21" x14ac:dyDescent="0.25">
      <c r="A122" s="39" t="s">
        <v>13</v>
      </c>
      <c r="B122" s="39">
        <v>-0.31004700529794599</v>
      </c>
      <c r="C122" s="39">
        <v>0.121907818426206</v>
      </c>
      <c r="D122" s="39">
        <v>6.2618243960540595E-2</v>
      </c>
      <c r="E122" s="39">
        <v>-0.24532928238181601</v>
      </c>
      <c r="F122" s="39">
        <v>-0.16017037247787599</v>
      </c>
      <c r="H122" s="39">
        <v>4.1829457062538301E-2</v>
      </c>
      <c r="I122" s="39">
        <v>2.6113333590341101E-2</v>
      </c>
      <c r="J122" s="39">
        <v>-8.8327565260196694E-3</v>
      </c>
      <c r="K122" s="39">
        <v>0.307356393178219</v>
      </c>
      <c r="L122" s="39">
        <v>-0.17447975841566299</v>
      </c>
      <c r="M122" s="39">
        <v>-0.13801383285339699</v>
      </c>
      <c r="N122" s="39">
        <v>-0.26827080079543802</v>
      </c>
      <c r="O122" s="39">
        <v>-0.34919728257287602</v>
      </c>
      <c r="P122" s="39">
        <v>0.40358815426793998</v>
      </c>
      <c r="Q122" s="39">
        <v>-0.23807429523687801</v>
      </c>
      <c r="R122" s="39">
        <v>0.40177531711977299</v>
      </c>
      <c r="S122" s="39">
        <v>0.368361297031574</v>
      </c>
      <c r="T122" s="39">
        <v>6.7854411296739796E-3</v>
      </c>
      <c r="U122" s="39">
        <f t="shared" si="3"/>
        <v>6.6020054892084346E-2</v>
      </c>
    </row>
    <row r="123" spans="1:21" x14ac:dyDescent="0.25">
      <c r="A123" s="39" t="s">
        <v>12</v>
      </c>
      <c r="B123" s="39">
        <v>-0.240245971896556</v>
      </c>
      <c r="C123" s="39">
        <v>-0.37848337832519602</v>
      </c>
      <c r="D123" s="39">
        <v>-0.24991629583466601</v>
      </c>
      <c r="E123" s="39">
        <v>-0.243435932205324</v>
      </c>
      <c r="F123" s="39">
        <v>0.24662856566879801</v>
      </c>
      <c r="G123" s="39">
        <v>0.124709699760332</v>
      </c>
      <c r="H123" s="39">
        <v>-0.22012621717668401</v>
      </c>
      <c r="I123" s="39">
        <v>0.15405324550454899</v>
      </c>
      <c r="J123" s="39">
        <v>-0.123773948067083</v>
      </c>
      <c r="K123" s="39">
        <v>-0.37066813041878799</v>
      </c>
      <c r="M123" s="39">
        <v>-0.183372433518632</v>
      </c>
      <c r="N123" s="39">
        <v>-0.26281344384917699</v>
      </c>
      <c r="O123" s="39">
        <v>-0.101259025235498</v>
      </c>
      <c r="P123" s="39">
        <v>-0.10378448159973599</v>
      </c>
      <c r="Q123" s="39">
        <v>-0.27645272221420802</v>
      </c>
      <c r="R123" s="39">
        <v>-0.25912168460467699</v>
      </c>
      <c r="S123" s="39">
        <v>-0.80050187324933597</v>
      </c>
      <c r="T123" s="39">
        <v>-0.189411834944442</v>
      </c>
      <c r="U123" s="39">
        <f t="shared" si="3"/>
        <v>5.5994141054942867E-2</v>
      </c>
    </row>
    <row r="124" spans="1:21" x14ac:dyDescent="0.25">
      <c r="A124" s="39" t="s">
        <v>11</v>
      </c>
      <c r="B124" s="39">
        <v>0.24601313300206101</v>
      </c>
      <c r="C124" s="39">
        <v>6.3655285388224694E-2</v>
      </c>
      <c r="D124" s="39">
        <v>-3.5730009725302297E-2</v>
      </c>
      <c r="E124" s="39">
        <v>0.13225628539402001</v>
      </c>
      <c r="F124" s="39">
        <v>-0.57926250194751605</v>
      </c>
      <c r="G124" s="39">
        <v>-0.282785758909612</v>
      </c>
      <c r="I124" s="39">
        <v>-0.14051838656221799</v>
      </c>
      <c r="J124" s="39">
        <v>7.9255629724505006E-2</v>
      </c>
      <c r="K124" s="39">
        <v>-0.123438420824415</v>
      </c>
      <c r="L124" s="39">
        <v>-0.15532658565178301</v>
      </c>
      <c r="M124" s="39">
        <v>-0.18210398234831199</v>
      </c>
      <c r="N124" s="39">
        <v>1.1905483584437399E-2</v>
      </c>
      <c r="O124" s="39">
        <v>-0.25728614016614898</v>
      </c>
      <c r="P124" s="39">
        <v>-0.104909332219043</v>
      </c>
      <c r="Q124" s="39">
        <v>0.24150529716034799</v>
      </c>
      <c r="R124" s="39">
        <v>-0.108567119802483</v>
      </c>
      <c r="S124" s="39">
        <v>0.121052808718494</v>
      </c>
      <c r="T124" s="39">
        <v>-5.6262476001299001E-2</v>
      </c>
      <c r="U124" s="39">
        <f t="shared" si="3"/>
        <v>4.3226849381847808E-2</v>
      </c>
    </row>
    <row r="125" spans="1:21" x14ac:dyDescent="0.25">
      <c r="A125" s="39" t="s">
        <v>10</v>
      </c>
      <c r="B125" s="39">
        <v>-0.19898274787627901</v>
      </c>
      <c r="C125" s="39">
        <v>-1.3942390176433001E-2</v>
      </c>
      <c r="D125" s="39">
        <v>0.33765823031528303</v>
      </c>
      <c r="E125" s="39">
        <v>0.15368888617293</v>
      </c>
      <c r="F125" s="39">
        <v>-0.11140342643404</v>
      </c>
      <c r="G125" s="39">
        <v>-0.31865909882577897</v>
      </c>
      <c r="H125" s="39">
        <v>0.16478867863865199</v>
      </c>
      <c r="I125" s="39">
        <v>-0.31083924340680102</v>
      </c>
      <c r="J125" s="39">
        <v>-0.49363610954806197</v>
      </c>
      <c r="L125" s="39">
        <v>-0.62101975962954503</v>
      </c>
      <c r="M125" s="39">
        <v>-0.36794033683112398</v>
      </c>
      <c r="N125" s="39">
        <v>-0.25267335692557502</v>
      </c>
      <c r="O125" s="39">
        <v>0.271117661785157</v>
      </c>
      <c r="P125" s="39">
        <v>-0.184365322162925</v>
      </c>
      <c r="Q125" s="39">
        <v>-0.222454917019759</v>
      </c>
      <c r="R125" s="39">
        <v>-0.243912408381977</v>
      </c>
      <c r="S125" s="39">
        <v>-0.13351323893935199</v>
      </c>
      <c r="T125" s="39">
        <v>-0.126493546607887</v>
      </c>
      <c r="U125" s="39">
        <f t="shared" si="3"/>
        <v>6.8543228827524144E-2</v>
      </c>
    </row>
    <row r="126" spans="1:21" x14ac:dyDescent="0.25">
      <c r="A126" s="39" t="s">
        <v>9</v>
      </c>
      <c r="B126" s="39">
        <v>0.16673699536285799</v>
      </c>
      <c r="C126" s="39">
        <v>-0.28982817775762598</v>
      </c>
      <c r="D126" s="39">
        <v>-2.5062879100758401E-2</v>
      </c>
      <c r="E126" s="39">
        <v>-0.219161802552824</v>
      </c>
      <c r="F126" s="39">
        <v>0.12008058105750399</v>
      </c>
      <c r="G126" s="39">
        <v>0.26310037301105299</v>
      </c>
      <c r="H126" s="39">
        <v>0.15324329736568801</v>
      </c>
      <c r="I126" s="39">
        <v>-0.40481809717837502</v>
      </c>
      <c r="J126" s="39">
        <v>0.120931904256407</v>
      </c>
      <c r="K126" s="39">
        <v>4.9049176520471902E-2</v>
      </c>
      <c r="L126" s="39">
        <v>2.9614143979734501E-2</v>
      </c>
      <c r="M126" s="39">
        <v>-2.9249627626875999E-2</v>
      </c>
      <c r="N126" s="39">
        <v>-2.9493861672699899E-2</v>
      </c>
      <c r="P126" s="39">
        <v>7.8346221975158198E-2</v>
      </c>
      <c r="Q126" s="39">
        <v>-0.199624548007695</v>
      </c>
      <c r="R126" s="39">
        <v>-0.27839023450032702</v>
      </c>
      <c r="S126" s="39">
        <v>-0.22957757416892199</v>
      </c>
      <c r="T126" s="39">
        <v>-3.04768117139513E-2</v>
      </c>
      <c r="U126" s="39">
        <f t="shared" si="3"/>
        <v>3.7278068289352213E-2</v>
      </c>
    </row>
    <row r="127" spans="1:21" x14ac:dyDescent="0.25">
      <c r="A127" s="39" t="s">
        <v>8</v>
      </c>
      <c r="B127" s="39">
        <v>-0.28614704941511698</v>
      </c>
      <c r="C127" s="39">
        <v>0.34056241334447102</v>
      </c>
      <c r="D127" s="39">
        <v>0.31942806548646502</v>
      </c>
      <c r="E127" s="39">
        <v>-0.32550441206630998</v>
      </c>
      <c r="F127" s="39">
        <v>3.15351773363702E-2</v>
      </c>
      <c r="G127" s="39">
        <v>0.39213218232470798</v>
      </c>
      <c r="H127" s="39">
        <v>0.19135795587982499</v>
      </c>
      <c r="I127" s="39">
        <v>-0.20344243444743701</v>
      </c>
      <c r="K127" s="39">
        <v>-4.05406216329132E-2</v>
      </c>
      <c r="L127" s="39">
        <v>0.33679281886157197</v>
      </c>
      <c r="M127" s="39">
        <v>2.22256913739317E-2</v>
      </c>
      <c r="N127" s="39">
        <v>0.11814603307966499</v>
      </c>
      <c r="O127" s="39">
        <v>0.50793419313209498</v>
      </c>
      <c r="P127" s="39">
        <v>8.75864015423065E-2</v>
      </c>
      <c r="Q127" s="39">
        <v>3.1116781108559598E-2</v>
      </c>
      <c r="R127" s="39">
        <v>-0.12023901605072999</v>
      </c>
      <c r="S127" s="39">
        <v>0.139876845799835</v>
      </c>
      <c r="T127" s="39">
        <v>0.105401645490118</v>
      </c>
      <c r="U127" s="39">
        <f t="shared" si="3"/>
        <v>5.8049174781568708E-2</v>
      </c>
    </row>
    <row r="128" spans="1:21" x14ac:dyDescent="0.25">
      <c r="A128" s="39" t="s">
        <v>7</v>
      </c>
      <c r="B128" s="39">
        <v>-0.61063445353635104</v>
      </c>
      <c r="C128" s="39">
        <v>0.16414258991683101</v>
      </c>
      <c r="D128" s="39">
        <v>-0.54452621718498395</v>
      </c>
      <c r="E128" s="39">
        <v>-0.125407620609047</v>
      </c>
      <c r="F128" s="39">
        <v>0.20134968425618199</v>
      </c>
      <c r="G128" s="39">
        <v>-0.44574488344233698</v>
      </c>
      <c r="H128" s="39">
        <v>-2.8532068384751301E-2</v>
      </c>
      <c r="I128" s="39">
        <v>-0.27684510533594597</v>
      </c>
      <c r="J128" s="39">
        <v>0.144680489702632</v>
      </c>
      <c r="L128" s="39">
        <v>-0.41879515295673098</v>
      </c>
      <c r="M128" s="39">
        <v>-0.27274657375414701</v>
      </c>
      <c r="N128" s="39">
        <v>0.23305253398534601</v>
      </c>
      <c r="O128" s="39">
        <v>-0.29168921408938597</v>
      </c>
      <c r="P128" s="39">
        <v>-0.27119835709145002</v>
      </c>
      <c r="Q128" s="39">
        <v>-0.140267260314276</v>
      </c>
      <c r="R128" s="39">
        <v>-5.7256296861291002E-2</v>
      </c>
      <c r="S128" s="39">
        <v>1.23476916701999E-2</v>
      </c>
      <c r="T128" s="39">
        <v>-0.13987930267453699</v>
      </c>
      <c r="U128" s="39">
        <f t="shared" si="3"/>
        <v>6.8607317970186085E-2</v>
      </c>
    </row>
    <row r="129" spans="1:21" x14ac:dyDescent="0.25">
      <c r="A129" s="39" t="s">
        <v>6</v>
      </c>
      <c r="B129" s="39">
        <v>0.22146037099549601</v>
      </c>
      <c r="C129" s="39">
        <v>2.1843884699742802E-3</v>
      </c>
      <c r="D129" s="39">
        <v>4.4109884844650803E-3</v>
      </c>
      <c r="E129" s="39">
        <v>-0.33051815884882702</v>
      </c>
      <c r="F129" s="39">
        <v>-0.11348890593542101</v>
      </c>
      <c r="G129" s="39">
        <v>8.1800919600251196E-2</v>
      </c>
      <c r="I129" s="39">
        <v>-8.6989379780914394E-2</v>
      </c>
      <c r="J129" s="39">
        <v>0.22402006740429001</v>
      </c>
      <c r="K129" s="39">
        <v>0.132276308528471</v>
      </c>
      <c r="L129" s="39">
        <v>-0.125919380914264</v>
      </c>
      <c r="M129" s="39">
        <v>9.33366670177566E-2</v>
      </c>
      <c r="N129" s="39">
        <v>-0.57088926536975204</v>
      </c>
      <c r="O129" s="39">
        <v>-0.16897256118968401</v>
      </c>
      <c r="P129" s="39">
        <v>-0.282446074632489</v>
      </c>
      <c r="Q129" s="39">
        <v>-0.28629604553483501</v>
      </c>
      <c r="R129" s="39">
        <v>9.1912465282407794E-3</v>
      </c>
      <c r="S129" s="39">
        <v>-0.15778930735909499</v>
      </c>
      <c r="T129" s="39">
        <v>-5.1296204721803601E-2</v>
      </c>
      <c r="U129" s="39">
        <f t="shared" si="3"/>
        <v>4.4434132893475392E-2</v>
      </c>
    </row>
    <row r="130" spans="1:21" x14ac:dyDescent="0.25">
      <c r="A130" s="39" t="s">
        <v>5</v>
      </c>
      <c r="B130" s="39">
        <v>-0.50151584848763697</v>
      </c>
      <c r="C130" s="39">
        <v>0.33149205211968502</v>
      </c>
      <c r="D130" s="39">
        <v>-3.6139213180381199E-2</v>
      </c>
      <c r="E130" s="39">
        <v>-0.164231863188844</v>
      </c>
      <c r="F130" s="39">
        <v>0.113023096053274</v>
      </c>
      <c r="G130" s="39">
        <v>-0.15812384783646499</v>
      </c>
      <c r="H130" s="39">
        <v>-9.7784215529083798E-2</v>
      </c>
      <c r="I130" s="39">
        <v>4.1495184629389399E-2</v>
      </c>
      <c r="K130" s="39">
        <v>-0.78234310684023101</v>
      </c>
      <c r="L130" s="39">
        <v>-0.25567510922814801</v>
      </c>
      <c r="M130" s="39">
        <v>9.86427247850995E-2</v>
      </c>
      <c r="N130" s="39">
        <v>4.7739419445331902E-2</v>
      </c>
      <c r="O130" s="39">
        <v>6.5485859682495096E-2</v>
      </c>
      <c r="P130" s="39">
        <v>-0.98168388954654995</v>
      </c>
      <c r="Q130" s="39">
        <v>-0.45266687582413401</v>
      </c>
      <c r="R130" s="39">
        <v>-0.47095535641083902</v>
      </c>
      <c r="S130" s="39">
        <v>-0.185137931231557</v>
      </c>
      <c r="T130" s="39">
        <v>-0.16116359690374801</v>
      </c>
      <c r="U130" s="39">
        <f t="shared" si="3"/>
        <v>0.11761241456636382</v>
      </c>
    </row>
    <row r="131" spans="1:21" x14ac:dyDescent="0.25">
      <c r="A131" s="39" t="s">
        <v>4</v>
      </c>
      <c r="B131" s="39">
        <v>-0.27264371447826602</v>
      </c>
      <c r="C131" s="39">
        <v>-0.164590727985341</v>
      </c>
      <c r="D131" s="39">
        <v>0.44711305344174102</v>
      </c>
      <c r="E131" s="39">
        <v>3.5184824309239797E-2</v>
      </c>
      <c r="F131" s="39">
        <v>0.26801531470793999</v>
      </c>
      <c r="G131" s="39">
        <v>-0.31950242816330099</v>
      </c>
      <c r="H131" s="39">
        <v>-0.47446172781707202</v>
      </c>
      <c r="I131" s="39">
        <v>-0.34070685414413499</v>
      </c>
      <c r="J131" s="39">
        <v>-0.29404916332973702</v>
      </c>
      <c r="K131" s="39">
        <v>0.12679933014887901</v>
      </c>
      <c r="M131" s="39">
        <v>0.10477313445818801</v>
      </c>
      <c r="N131" s="39">
        <v>0.36028463387208398</v>
      </c>
      <c r="O131" s="39">
        <v>0.20220599680123599</v>
      </c>
      <c r="P131" s="39">
        <v>4.9017901381589998E-2</v>
      </c>
      <c r="Q131" s="39">
        <v>-0.238949514133037</v>
      </c>
      <c r="R131" s="39">
        <v>-5.1240543193111297E-2</v>
      </c>
      <c r="S131" s="39">
        <v>0.148003284214998</v>
      </c>
      <c r="T131" s="39">
        <v>2.3734992506530599E-2</v>
      </c>
      <c r="U131" s="39">
        <f t="shared" si="3"/>
        <v>7.3487886189066806E-2</v>
      </c>
    </row>
    <row r="132" spans="1:21" x14ac:dyDescent="0.25">
      <c r="A132" s="39" t="s">
        <v>3</v>
      </c>
      <c r="B132" s="39">
        <v>-0.34332723389074898</v>
      </c>
      <c r="C132" s="39">
        <v>-0.32447701711550803</v>
      </c>
      <c r="D132" s="39">
        <v>-0.33189724236415202</v>
      </c>
      <c r="E132" s="39">
        <v>-0.40436300671053199</v>
      </c>
      <c r="F132" s="39">
        <v>-0.102458817705383</v>
      </c>
      <c r="G132" s="39">
        <v>-7.7457893481282195E-2</v>
      </c>
      <c r="H132" s="39">
        <v>0.50070357078819105</v>
      </c>
      <c r="I132" s="39">
        <v>-0.480951433362096</v>
      </c>
      <c r="K132" s="39">
        <v>-0.28083325759149602</v>
      </c>
      <c r="L132" s="39">
        <v>-0.40451173169798199</v>
      </c>
      <c r="M132" s="39">
        <v>-0.50046568413758397</v>
      </c>
      <c r="N132" s="39">
        <v>-3.8832592411744797E-2</v>
      </c>
      <c r="O132" s="39">
        <v>-0.23631023560676001</v>
      </c>
      <c r="P132" s="39">
        <v>-0.24558255032812301</v>
      </c>
      <c r="Q132" s="39">
        <v>-0.487771901263782</v>
      </c>
      <c r="R132" s="39">
        <v>-4.0245891300292901E-2</v>
      </c>
      <c r="S132" s="39">
        <v>-0.22104305685095901</v>
      </c>
      <c r="T132" s="39">
        <v>-0.24745088914444499</v>
      </c>
      <c r="U132" s="39">
        <f t="shared" si="3"/>
        <v>5.8989750209544792E-2</v>
      </c>
    </row>
    <row r="133" spans="1:21" x14ac:dyDescent="0.25">
      <c r="A133" s="39" t="s">
        <v>2</v>
      </c>
      <c r="B133" s="39">
        <v>-8.26166590793736E-2</v>
      </c>
      <c r="C133" s="39">
        <v>3.7489589036634901E-3</v>
      </c>
      <c r="D133" s="39">
        <v>-0.45842277016511301</v>
      </c>
      <c r="E133" s="39">
        <v>0.101867696271878</v>
      </c>
      <c r="F133" s="39">
        <v>-0.24249679107132699</v>
      </c>
      <c r="G133" s="39">
        <v>-0.45819166711551601</v>
      </c>
      <c r="H133" s="39">
        <v>0.138646932332573</v>
      </c>
      <c r="I133" s="39">
        <v>0.30959507718964402</v>
      </c>
      <c r="J133" s="39">
        <v>-0.35762743951506898</v>
      </c>
      <c r="K133" s="39">
        <v>-0.59445615080469905</v>
      </c>
      <c r="M133" s="39">
        <v>4.8460284322553199E-2</v>
      </c>
      <c r="N133" s="39">
        <v>-0.41165371850751697</v>
      </c>
      <c r="O133" s="39">
        <v>1.2437966743119E-2</v>
      </c>
      <c r="P133" s="39">
        <v>-0.50098677970235395</v>
      </c>
      <c r="Q133" s="39">
        <v>0.24546756419753399</v>
      </c>
      <c r="R133" s="39">
        <v>-0.31692330162646198</v>
      </c>
      <c r="S133" s="39">
        <v>-4.28842086989701E-4</v>
      </c>
      <c r="T133" s="39">
        <v>-0.109503316597497</v>
      </c>
      <c r="U133" s="39">
        <f t="shared" si="3"/>
        <v>8.0594981311512853E-2</v>
      </c>
    </row>
    <row r="134" spans="1:21" x14ac:dyDescent="0.25">
      <c r="A134" s="39" t="s">
        <v>1</v>
      </c>
      <c r="B134" s="39">
        <v>0.161993817821737</v>
      </c>
      <c r="C134" s="39">
        <v>-0.61242645337383295</v>
      </c>
      <c r="D134" s="39">
        <v>-0.33511992624681097</v>
      </c>
      <c r="E134" s="39">
        <v>-0.55508389550423498</v>
      </c>
      <c r="F134" s="39">
        <v>-0.23129730509892599</v>
      </c>
      <c r="H134" s="39">
        <v>2.3692247117374401E-2</v>
      </c>
      <c r="I134" s="39">
        <v>-0.36478210171113901</v>
      </c>
      <c r="J134" s="39">
        <v>-0.68678110345553001</v>
      </c>
      <c r="K134" s="39">
        <v>-0.333923349770746</v>
      </c>
      <c r="L134" s="39">
        <v>-0.55840694179793604</v>
      </c>
      <c r="M134" s="39">
        <v>3.5507620938260598E-2</v>
      </c>
      <c r="N134" s="39">
        <v>-0.26415348080103002</v>
      </c>
      <c r="O134" s="39">
        <v>-0.28260344620599198</v>
      </c>
      <c r="P134" s="39">
        <v>5.9825708091565198E-2</v>
      </c>
      <c r="Q134" s="39">
        <v>-0.18894124939899701</v>
      </c>
      <c r="R134" s="39">
        <v>-0.33349587762831001</v>
      </c>
      <c r="S134" s="39">
        <v>-0.36383294536296801</v>
      </c>
      <c r="T134" s="39">
        <v>-0.26034007480621901</v>
      </c>
      <c r="U134" s="39">
        <f t="shared" si="3"/>
        <v>6.0339518585436874E-2</v>
      </c>
    </row>
    <row r="135" spans="1:21" x14ac:dyDescent="0.25">
      <c r="A135" s="39" t="s">
        <v>0</v>
      </c>
      <c r="B135" s="39">
        <v>0.35980118604184802</v>
      </c>
      <c r="C135" s="39">
        <v>0.196012641687872</v>
      </c>
      <c r="D135" s="39">
        <v>-0.72974158680977397</v>
      </c>
      <c r="E135" s="39">
        <v>-0.50011724260339596</v>
      </c>
      <c r="F135" s="39">
        <v>9.5169377436253606E-3</v>
      </c>
      <c r="G135" s="39">
        <v>-0.14253984771491299</v>
      </c>
      <c r="H135" s="39">
        <v>-0.395255020022936</v>
      </c>
      <c r="I135" s="39">
        <v>-8.24585626036274E-4</v>
      </c>
      <c r="J135" s="39">
        <v>-0.26313257707691901</v>
      </c>
      <c r="K135" s="39">
        <v>0.23020453356974399</v>
      </c>
      <c r="L135" s="39">
        <v>-0.50053614269133195</v>
      </c>
      <c r="M135" s="39">
        <v>2.9045928604667998E-2</v>
      </c>
      <c r="N135" s="39">
        <v>-0.223755033491152</v>
      </c>
      <c r="P135" s="39">
        <v>0.17968221049802799</v>
      </c>
      <c r="Q135" s="39">
        <v>9.27694534570256E-2</v>
      </c>
      <c r="R135" s="39">
        <v>6.3588094578956297E-2</v>
      </c>
      <c r="S135" s="39">
        <v>-0.68249640045852</v>
      </c>
      <c r="T135" s="39">
        <v>-0.12797719824057499</v>
      </c>
      <c r="U135" s="39">
        <f t="shared" si="3"/>
        <v>0.10977355392045726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52B8-9092-474D-9366-4901E1E8E0D3}">
  <dimension ref="A1:J65"/>
  <sheetViews>
    <sheetView zoomScale="80" zoomScaleNormal="80" workbookViewId="0"/>
  </sheetViews>
  <sheetFormatPr defaultRowHeight="13.2" x14ac:dyDescent="0.25"/>
  <cols>
    <col min="5" max="5" width="8.88671875" style="39"/>
    <col min="7" max="7" width="8.88671875" style="39"/>
    <col min="9" max="9" width="8.88671875" style="39"/>
  </cols>
  <sheetData>
    <row r="1" spans="1:10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237</v>
      </c>
      <c r="F1" s="37" t="s">
        <v>90</v>
      </c>
      <c r="G1" s="38" t="s">
        <v>238</v>
      </c>
      <c r="H1" s="37" t="s">
        <v>90</v>
      </c>
      <c r="I1" s="38" t="s">
        <v>203</v>
      </c>
      <c r="J1" s="37" t="s">
        <v>90</v>
      </c>
    </row>
    <row r="2" spans="1:10" x14ac:dyDescent="0.25">
      <c r="A2">
        <v>2022</v>
      </c>
      <c r="B2">
        <v>18</v>
      </c>
      <c r="C2" t="s">
        <v>31</v>
      </c>
      <c r="D2" t="s">
        <v>130</v>
      </c>
      <c r="E2" s="39">
        <v>-4.3865041328589101E-2</v>
      </c>
      <c r="F2">
        <v>26</v>
      </c>
      <c r="G2" s="39">
        <v>-0.165108328859394</v>
      </c>
      <c r="H2">
        <v>26</v>
      </c>
      <c r="I2" s="39">
        <v>-0.101552525331964</v>
      </c>
      <c r="J2">
        <v>27</v>
      </c>
    </row>
    <row r="3" spans="1:10" x14ac:dyDescent="0.25">
      <c r="A3">
        <v>2022</v>
      </c>
      <c r="B3">
        <v>18</v>
      </c>
      <c r="C3" t="s">
        <v>30</v>
      </c>
      <c r="D3" t="s">
        <v>130</v>
      </c>
      <c r="E3" s="39">
        <v>0.17064062314879799</v>
      </c>
      <c r="F3">
        <v>5</v>
      </c>
      <c r="G3" s="39">
        <v>1.2119347849958899E-2</v>
      </c>
      <c r="H3">
        <v>13</v>
      </c>
      <c r="I3" s="39">
        <v>9.7239755727076896E-2</v>
      </c>
      <c r="J3">
        <v>8</v>
      </c>
    </row>
    <row r="4" spans="1:10" x14ac:dyDescent="0.25">
      <c r="A4">
        <v>2022</v>
      </c>
      <c r="B4">
        <v>18</v>
      </c>
      <c r="C4" t="s">
        <v>29</v>
      </c>
      <c r="D4" t="s">
        <v>130</v>
      </c>
      <c r="E4" s="39">
        <v>2.8985700161459901E-2</v>
      </c>
      <c r="F4">
        <v>18</v>
      </c>
      <c r="G4" s="39">
        <v>0.150021485129648</v>
      </c>
      <c r="H4">
        <v>4</v>
      </c>
      <c r="I4" s="39">
        <v>9.4114825658126899E-2</v>
      </c>
      <c r="J4">
        <v>9</v>
      </c>
    </row>
    <row r="5" spans="1:10" x14ac:dyDescent="0.25">
      <c r="A5">
        <v>2022</v>
      </c>
      <c r="B5">
        <v>18</v>
      </c>
      <c r="C5" t="s">
        <v>28</v>
      </c>
      <c r="D5" t="s">
        <v>130</v>
      </c>
      <c r="E5" s="39">
        <v>0.239767712340167</v>
      </c>
      <c r="F5">
        <v>1</v>
      </c>
      <c r="G5" s="39">
        <v>0.18345864428313999</v>
      </c>
      <c r="H5">
        <v>2</v>
      </c>
      <c r="I5" s="39">
        <v>0.20980727078943601</v>
      </c>
      <c r="J5">
        <v>2</v>
      </c>
    </row>
    <row r="6" spans="1:10" x14ac:dyDescent="0.25">
      <c r="A6">
        <v>2022</v>
      </c>
      <c r="B6">
        <v>18</v>
      </c>
      <c r="C6" t="s">
        <v>27</v>
      </c>
      <c r="D6" t="s">
        <v>130</v>
      </c>
      <c r="E6" s="39">
        <v>5.5339766765070799E-3</v>
      </c>
      <c r="F6">
        <v>20</v>
      </c>
      <c r="G6" s="39">
        <v>-0.194451962776819</v>
      </c>
      <c r="H6">
        <v>30</v>
      </c>
      <c r="I6" s="39">
        <v>-9.3371617941666499E-2</v>
      </c>
      <c r="J6">
        <v>25</v>
      </c>
    </row>
    <row r="7" spans="1:10" x14ac:dyDescent="0.25">
      <c r="A7">
        <v>2022</v>
      </c>
      <c r="B7">
        <v>18</v>
      </c>
      <c r="C7" t="s">
        <v>26</v>
      </c>
      <c r="D7" t="s">
        <v>130</v>
      </c>
      <c r="E7" s="39">
        <v>3.1351389093058901E-2</v>
      </c>
      <c r="F7">
        <v>16</v>
      </c>
      <c r="G7" s="39">
        <v>-0.15636416560941599</v>
      </c>
      <c r="H7">
        <v>25</v>
      </c>
      <c r="I7" s="39">
        <v>-5.7202010192405499E-2</v>
      </c>
      <c r="J7">
        <v>22</v>
      </c>
    </row>
    <row r="8" spans="1:10" x14ac:dyDescent="0.25">
      <c r="A8">
        <v>2022</v>
      </c>
      <c r="B8">
        <v>18</v>
      </c>
      <c r="C8" t="s">
        <v>25</v>
      </c>
      <c r="D8" t="s">
        <v>130</v>
      </c>
      <c r="E8" s="39">
        <v>0.17339514215739901</v>
      </c>
      <c r="F8">
        <v>4</v>
      </c>
      <c r="G8" s="39">
        <v>7.4117373565656605E-2</v>
      </c>
      <c r="H8">
        <v>8</v>
      </c>
      <c r="I8" s="39">
        <v>0.121092430699814</v>
      </c>
      <c r="J8">
        <v>6</v>
      </c>
    </row>
    <row r="9" spans="1:10" x14ac:dyDescent="0.25">
      <c r="A9">
        <v>2022</v>
      </c>
      <c r="B9">
        <v>18</v>
      </c>
      <c r="C9" t="s">
        <v>24</v>
      </c>
      <c r="D9" t="s">
        <v>130</v>
      </c>
      <c r="E9" s="39">
        <v>0.127346458795941</v>
      </c>
      <c r="F9">
        <v>9</v>
      </c>
      <c r="G9" s="39">
        <v>2.1329287784462702E-3</v>
      </c>
      <c r="H9">
        <v>16</v>
      </c>
      <c r="I9" s="39">
        <v>6.2944046390960601E-2</v>
      </c>
      <c r="J9">
        <v>12</v>
      </c>
    </row>
    <row r="10" spans="1:10" x14ac:dyDescent="0.25">
      <c r="A10">
        <v>2022</v>
      </c>
      <c r="B10">
        <v>18</v>
      </c>
      <c r="C10" t="s">
        <v>23</v>
      </c>
      <c r="D10" t="s">
        <v>130</v>
      </c>
      <c r="E10" s="39">
        <v>6.1771272729429602E-2</v>
      </c>
      <c r="F10">
        <v>14</v>
      </c>
      <c r="G10" s="39">
        <v>1.42014793613802E-2</v>
      </c>
      <c r="H10">
        <v>12</v>
      </c>
      <c r="I10" s="39">
        <v>3.8574889674803499E-2</v>
      </c>
      <c r="J10">
        <v>14</v>
      </c>
    </row>
    <row r="11" spans="1:10" x14ac:dyDescent="0.25">
      <c r="A11">
        <v>2022</v>
      </c>
      <c r="B11">
        <v>18</v>
      </c>
      <c r="C11" t="s">
        <v>22</v>
      </c>
      <c r="D11" t="s">
        <v>130</v>
      </c>
      <c r="E11" s="39">
        <v>-4.7388567222146398E-2</v>
      </c>
      <c r="F11">
        <v>27</v>
      </c>
      <c r="G11" s="39">
        <v>-0.17599050622753801</v>
      </c>
      <c r="H11">
        <v>27</v>
      </c>
      <c r="I11" s="39">
        <v>-0.11194680969182599</v>
      </c>
      <c r="J11">
        <v>28</v>
      </c>
    </row>
    <row r="12" spans="1:10" x14ac:dyDescent="0.25">
      <c r="A12">
        <v>2022</v>
      </c>
      <c r="B12">
        <v>18</v>
      </c>
      <c r="C12" t="s">
        <v>21</v>
      </c>
      <c r="D12" t="s">
        <v>130</v>
      </c>
      <c r="E12" s="39">
        <v>0.17031281262769701</v>
      </c>
      <c r="F12">
        <v>6</v>
      </c>
      <c r="G12" s="39">
        <v>5.2747587470502802E-2</v>
      </c>
      <c r="H12">
        <v>9</v>
      </c>
      <c r="I12" s="39">
        <v>0.11845268218016</v>
      </c>
      <c r="J12">
        <v>7</v>
      </c>
    </row>
    <row r="13" spans="1:10" x14ac:dyDescent="0.25">
      <c r="A13">
        <v>2022</v>
      </c>
      <c r="B13">
        <v>18</v>
      </c>
      <c r="C13" t="s">
        <v>20</v>
      </c>
      <c r="D13" t="s">
        <v>130</v>
      </c>
      <c r="E13" s="39">
        <v>0.116648890596401</v>
      </c>
      <c r="F13">
        <v>11</v>
      </c>
      <c r="G13" s="39">
        <v>9.4017534665280199E-3</v>
      </c>
      <c r="H13">
        <v>15</v>
      </c>
      <c r="I13" s="39">
        <v>6.8330571190977601E-2</v>
      </c>
      <c r="J13">
        <v>11</v>
      </c>
    </row>
    <row r="14" spans="1:10" x14ac:dyDescent="0.25">
      <c r="A14">
        <v>2022</v>
      </c>
      <c r="B14">
        <v>18</v>
      </c>
      <c r="C14" t="s">
        <v>19</v>
      </c>
      <c r="D14" t="s">
        <v>130</v>
      </c>
      <c r="E14" s="39">
        <v>-0.27022114211887799</v>
      </c>
      <c r="F14">
        <v>32</v>
      </c>
      <c r="G14" s="39">
        <v>-0.21222894872244999</v>
      </c>
      <c r="H14">
        <v>31</v>
      </c>
      <c r="I14" s="39">
        <v>-0.239323756740318</v>
      </c>
      <c r="J14">
        <v>31</v>
      </c>
    </row>
    <row r="15" spans="1:10" x14ac:dyDescent="0.25">
      <c r="A15">
        <v>2022</v>
      </c>
      <c r="B15">
        <v>18</v>
      </c>
      <c r="C15" t="s">
        <v>18</v>
      </c>
      <c r="D15" t="s">
        <v>130</v>
      </c>
      <c r="E15" s="39">
        <v>-0.14871083463121801</v>
      </c>
      <c r="F15">
        <v>30</v>
      </c>
      <c r="G15" s="39">
        <v>-0.33409008660062101</v>
      </c>
      <c r="H15">
        <v>32</v>
      </c>
      <c r="I15" s="39">
        <v>-0.249087845738311</v>
      </c>
      <c r="J15">
        <v>32</v>
      </c>
    </row>
    <row r="16" spans="1:10" x14ac:dyDescent="0.25">
      <c r="A16">
        <v>2022</v>
      </c>
      <c r="B16">
        <v>18</v>
      </c>
      <c r="C16" t="s">
        <v>17</v>
      </c>
      <c r="D16" t="s">
        <v>130</v>
      </c>
      <c r="E16" s="39">
        <v>0.111917976435366</v>
      </c>
      <c r="F16">
        <v>12</v>
      </c>
      <c r="G16" s="39">
        <v>4.07110583418318E-2</v>
      </c>
      <c r="H16">
        <v>10</v>
      </c>
      <c r="I16" s="39">
        <v>7.4461912010516995E-2</v>
      </c>
      <c r="J16">
        <v>10</v>
      </c>
    </row>
    <row r="17" spans="1:10" x14ac:dyDescent="0.25">
      <c r="A17">
        <v>2022</v>
      </c>
      <c r="B17">
        <v>18</v>
      </c>
      <c r="C17" t="s">
        <v>16</v>
      </c>
      <c r="D17" t="s">
        <v>130</v>
      </c>
      <c r="E17" s="39">
        <v>0.22313579574108899</v>
      </c>
      <c r="F17">
        <v>2</v>
      </c>
      <c r="G17" s="39">
        <v>0.30680917976567601</v>
      </c>
      <c r="H17">
        <v>1</v>
      </c>
      <c r="I17" s="39">
        <v>0.26833924409224202</v>
      </c>
      <c r="J17">
        <v>1</v>
      </c>
    </row>
    <row r="18" spans="1:10" x14ac:dyDescent="0.25">
      <c r="A18">
        <v>2022</v>
      </c>
      <c r="B18">
        <v>18</v>
      </c>
      <c r="C18" t="s">
        <v>15</v>
      </c>
      <c r="D18" t="s">
        <v>130</v>
      </c>
      <c r="E18" s="39">
        <v>8.8283033707769708E-3</v>
      </c>
      <c r="F18">
        <v>19</v>
      </c>
      <c r="G18" s="39">
        <v>-7.5156299837866904E-3</v>
      </c>
      <c r="H18">
        <v>17</v>
      </c>
      <c r="I18" s="39">
        <v>1.6726378548846899E-4</v>
      </c>
      <c r="J18">
        <v>19</v>
      </c>
    </row>
    <row r="19" spans="1:10" x14ac:dyDescent="0.25">
      <c r="A19">
        <v>2022</v>
      </c>
      <c r="B19">
        <v>18</v>
      </c>
      <c r="C19" t="s">
        <v>14</v>
      </c>
      <c r="D19" t="s">
        <v>130</v>
      </c>
      <c r="E19" s="39">
        <v>-3.4454150768313499E-2</v>
      </c>
      <c r="F19">
        <v>25</v>
      </c>
      <c r="G19" s="39">
        <v>-0.18152592529582301</v>
      </c>
      <c r="H19">
        <v>29</v>
      </c>
      <c r="I19" s="39">
        <v>-9.6775053318708296E-2</v>
      </c>
      <c r="J19">
        <v>26</v>
      </c>
    </row>
    <row r="20" spans="1:10" x14ac:dyDescent="0.25">
      <c r="A20">
        <v>2022</v>
      </c>
      <c r="B20">
        <v>18</v>
      </c>
      <c r="C20" t="s">
        <v>13</v>
      </c>
      <c r="D20" t="s">
        <v>130</v>
      </c>
      <c r="E20" s="39">
        <v>8.59804968015382E-2</v>
      </c>
      <c r="F20">
        <v>13</v>
      </c>
      <c r="G20" s="39">
        <v>-1.48045581627845E-2</v>
      </c>
      <c r="H20">
        <v>19</v>
      </c>
      <c r="I20" s="39">
        <v>3.6299817135335199E-2</v>
      </c>
      <c r="J20">
        <v>15</v>
      </c>
    </row>
    <row r="21" spans="1:10" x14ac:dyDescent="0.25">
      <c r="A21">
        <v>2022</v>
      </c>
      <c r="B21">
        <v>18</v>
      </c>
      <c r="C21" t="s">
        <v>12</v>
      </c>
      <c r="D21" t="s">
        <v>130</v>
      </c>
      <c r="E21" s="39">
        <v>0.11841495012320701</v>
      </c>
      <c r="F21">
        <v>10</v>
      </c>
      <c r="G21" s="39">
        <v>0.15803346492262399</v>
      </c>
      <c r="H21">
        <v>3</v>
      </c>
      <c r="I21" s="39">
        <v>0.139685541790109</v>
      </c>
      <c r="J21">
        <v>4</v>
      </c>
    </row>
    <row r="22" spans="1:10" x14ac:dyDescent="0.25">
      <c r="A22">
        <v>2022</v>
      </c>
      <c r="B22">
        <v>18</v>
      </c>
      <c r="C22" t="s">
        <v>11</v>
      </c>
      <c r="D22" t="s">
        <v>130</v>
      </c>
      <c r="E22" s="39">
        <v>-7.8400670180813203E-3</v>
      </c>
      <c r="F22">
        <v>21</v>
      </c>
      <c r="G22" s="39">
        <v>-0.105329703908018</v>
      </c>
      <c r="H22">
        <v>22</v>
      </c>
      <c r="I22" s="39">
        <v>-5.00559604219636E-2</v>
      </c>
      <c r="J22">
        <v>20</v>
      </c>
    </row>
    <row r="23" spans="1:10" x14ac:dyDescent="0.25">
      <c r="A23">
        <v>2022</v>
      </c>
      <c r="B23">
        <v>18</v>
      </c>
      <c r="C23" t="s">
        <v>10</v>
      </c>
      <c r="D23" t="s">
        <v>130</v>
      </c>
      <c r="E23" s="39">
        <v>-0.12664871538655401</v>
      </c>
      <c r="F23">
        <v>29</v>
      </c>
      <c r="G23" s="39">
        <v>-1.13123482766811E-2</v>
      </c>
      <c r="H23">
        <v>18</v>
      </c>
      <c r="I23" s="39">
        <v>-6.1660398664055101E-2</v>
      </c>
      <c r="J23">
        <v>24</v>
      </c>
    </row>
    <row r="24" spans="1:10" x14ac:dyDescent="0.25">
      <c r="A24">
        <v>2022</v>
      </c>
      <c r="B24">
        <v>18</v>
      </c>
      <c r="C24" t="s">
        <v>9</v>
      </c>
      <c r="D24" t="s">
        <v>130</v>
      </c>
      <c r="E24" s="39">
        <v>-2.4030655736617501E-2</v>
      </c>
      <c r="F24">
        <v>23</v>
      </c>
      <c r="G24" s="39">
        <v>-0.10108811887116</v>
      </c>
      <c r="H24">
        <v>21</v>
      </c>
      <c r="I24" s="39">
        <v>-5.8207841149781898E-2</v>
      </c>
      <c r="J24">
        <v>23</v>
      </c>
    </row>
    <row r="25" spans="1:10" x14ac:dyDescent="0.25">
      <c r="A25">
        <v>2022</v>
      </c>
      <c r="B25">
        <v>18</v>
      </c>
      <c r="C25" t="s">
        <v>8</v>
      </c>
      <c r="D25" t="s">
        <v>130</v>
      </c>
      <c r="E25" s="39">
        <v>2.9176382457959602E-2</v>
      </c>
      <c r="F25">
        <v>17</v>
      </c>
      <c r="G25" s="39">
        <v>2.0575879038513701E-2</v>
      </c>
      <c r="H25">
        <v>11</v>
      </c>
      <c r="I25" s="39">
        <v>2.5156081204257899E-2</v>
      </c>
      <c r="J25">
        <v>17</v>
      </c>
    </row>
    <row r="26" spans="1:10" x14ac:dyDescent="0.25">
      <c r="A26">
        <v>2022</v>
      </c>
      <c r="B26">
        <v>18</v>
      </c>
      <c r="C26" t="s">
        <v>7</v>
      </c>
      <c r="D26" t="s">
        <v>130</v>
      </c>
      <c r="E26" s="39">
        <v>-8.1391846444079402E-2</v>
      </c>
      <c r="F26">
        <v>28</v>
      </c>
      <c r="G26" s="39">
        <v>-0.17821894828651</v>
      </c>
      <c r="H26">
        <v>28</v>
      </c>
      <c r="I26" s="39">
        <v>-0.132056705738365</v>
      </c>
      <c r="J26">
        <v>29</v>
      </c>
    </row>
    <row r="27" spans="1:10" x14ac:dyDescent="0.25">
      <c r="A27">
        <v>2022</v>
      </c>
      <c r="B27">
        <v>18</v>
      </c>
      <c r="C27" t="s">
        <v>6</v>
      </c>
      <c r="D27" t="s">
        <v>130</v>
      </c>
      <c r="E27" s="39">
        <v>0.17626466457624801</v>
      </c>
      <c r="F27">
        <v>3</v>
      </c>
      <c r="G27" s="39">
        <v>0.14605534097093101</v>
      </c>
      <c r="H27">
        <v>5</v>
      </c>
      <c r="I27" s="39">
        <v>0.16132286847564301</v>
      </c>
      <c r="J27">
        <v>3</v>
      </c>
    </row>
    <row r="28" spans="1:10" x14ac:dyDescent="0.25">
      <c r="A28">
        <v>2022</v>
      </c>
      <c r="B28">
        <v>18</v>
      </c>
      <c r="C28" t="s">
        <v>5</v>
      </c>
      <c r="D28" t="s">
        <v>130</v>
      </c>
      <c r="E28" s="39">
        <v>4.3984612044857298E-2</v>
      </c>
      <c r="F28">
        <v>15</v>
      </c>
      <c r="G28" s="39">
        <v>1.1544307828999701E-2</v>
      </c>
      <c r="H28">
        <v>14</v>
      </c>
      <c r="I28" s="39">
        <v>2.61481997368028E-2</v>
      </c>
      <c r="J28">
        <v>16</v>
      </c>
    </row>
    <row r="29" spans="1:10" x14ac:dyDescent="0.25">
      <c r="A29">
        <v>2022</v>
      </c>
      <c r="B29">
        <v>18</v>
      </c>
      <c r="C29" t="s">
        <v>4</v>
      </c>
      <c r="D29" t="s">
        <v>130</v>
      </c>
      <c r="E29" s="39">
        <v>-1.63670440344021E-2</v>
      </c>
      <c r="F29">
        <v>22</v>
      </c>
      <c r="G29" s="39">
        <v>0.13921409509344601</v>
      </c>
      <c r="H29">
        <v>6</v>
      </c>
      <c r="I29" s="39">
        <v>5.79446352825327E-2</v>
      </c>
      <c r="J29">
        <v>13</v>
      </c>
    </row>
    <row r="30" spans="1:10" x14ac:dyDescent="0.25">
      <c r="A30">
        <v>2022</v>
      </c>
      <c r="B30">
        <v>18</v>
      </c>
      <c r="C30" t="s">
        <v>3</v>
      </c>
      <c r="D30" t="s">
        <v>130</v>
      </c>
      <c r="E30" s="39">
        <v>0.13451094661725799</v>
      </c>
      <c r="F30">
        <v>8</v>
      </c>
      <c r="G30" s="39">
        <v>0.121365805409876</v>
      </c>
      <c r="H30">
        <v>7</v>
      </c>
      <c r="I30" s="39">
        <v>0.128573393104499</v>
      </c>
      <c r="J30">
        <v>5</v>
      </c>
    </row>
    <row r="31" spans="1:10" x14ac:dyDescent="0.25">
      <c r="A31">
        <v>2022</v>
      </c>
      <c r="B31">
        <v>18</v>
      </c>
      <c r="C31" t="s">
        <v>2</v>
      </c>
      <c r="D31" t="s">
        <v>130</v>
      </c>
      <c r="E31" s="39">
        <v>0.16014128805786401</v>
      </c>
      <c r="F31">
        <v>7</v>
      </c>
      <c r="G31" s="39">
        <v>-0.14974777736083</v>
      </c>
      <c r="H31">
        <v>24</v>
      </c>
      <c r="I31" s="39">
        <v>1.50351301093437E-2</v>
      </c>
      <c r="J31">
        <v>18</v>
      </c>
    </row>
    <row r="32" spans="1:10" x14ac:dyDescent="0.25">
      <c r="A32">
        <v>2022</v>
      </c>
      <c r="B32">
        <v>18</v>
      </c>
      <c r="C32" t="s">
        <v>1</v>
      </c>
      <c r="D32" t="s">
        <v>130</v>
      </c>
      <c r="E32" s="39">
        <v>-2.5393886111022199E-2</v>
      </c>
      <c r="F32">
        <v>24</v>
      </c>
      <c r="G32" s="39">
        <v>-7.5715513228956796E-2</v>
      </c>
      <c r="H32">
        <v>20</v>
      </c>
      <c r="I32" s="39">
        <v>-5.1975271089216298E-2</v>
      </c>
      <c r="J32">
        <v>21</v>
      </c>
    </row>
    <row r="33" spans="1:10" x14ac:dyDescent="0.25">
      <c r="A33">
        <v>2022</v>
      </c>
      <c r="B33">
        <v>18</v>
      </c>
      <c r="C33" t="s">
        <v>0</v>
      </c>
      <c r="D33" t="s">
        <v>130</v>
      </c>
      <c r="E33" s="39">
        <v>-0.14906266935408999</v>
      </c>
      <c r="F33">
        <v>31</v>
      </c>
      <c r="G33" s="39">
        <v>-0.11590393259258799</v>
      </c>
      <c r="H33">
        <v>23</v>
      </c>
      <c r="I33" s="39">
        <v>-0.132693996783732</v>
      </c>
      <c r="J33">
        <v>30</v>
      </c>
    </row>
    <row r="34" spans="1:10" x14ac:dyDescent="0.25">
      <c r="A34">
        <v>2022</v>
      </c>
      <c r="B34">
        <v>18</v>
      </c>
      <c r="C34" t="s">
        <v>31</v>
      </c>
      <c r="D34" t="s">
        <v>131</v>
      </c>
      <c r="E34" s="39">
        <v>0.114452192688625</v>
      </c>
      <c r="F34">
        <v>32</v>
      </c>
      <c r="G34" s="39">
        <v>1.24886804547491E-2</v>
      </c>
      <c r="H34">
        <v>16</v>
      </c>
      <c r="I34" s="39">
        <v>6.8057815841882502E-2</v>
      </c>
      <c r="J34">
        <v>26</v>
      </c>
    </row>
    <row r="35" spans="1:10" x14ac:dyDescent="0.25">
      <c r="A35">
        <v>2022</v>
      </c>
      <c r="B35">
        <v>18</v>
      </c>
      <c r="C35" t="s">
        <v>30</v>
      </c>
      <c r="D35" t="s">
        <v>131</v>
      </c>
      <c r="E35" s="39">
        <v>6.2851088138219505E-2</v>
      </c>
      <c r="F35">
        <v>27</v>
      </c>
      <c r="G35" s="39">
        <v>0.24189573246068</v>
      </c>
      <c r="H35">
        <v>31</v>
      </c>
      <c r="I35" s="39">
        <v>0.14482382268162899</v>
      </c>
      <c r="J35">
        <v>31</v>
      </c>
    </row>
    <row r="36" spans="1:10" x14ac:dyDescent="0.25">
      <c r="A36">
        <v>2022</v>
      </c>
      <c r="B36">
        <v>18</v>
      </c>
      <c r="C36" t="s">
        <v>29</v>
      </c>
      <c r="D36" t="s">
        <v>131</v>
      </c>
      <c r="E36" s="39">
        <v>-7.1183021075704705E-2</v>
      </c>
      <c r="F36">
        <v>11</v>
      </c>
      <c r="G36" s="39">
        <v>-0.109175057335063</v>
      </c>
      <c r="H36">
        <v>2</v>
      </c>
      <c r="I36" s="39">
        <v>-9.1180609808966098E-2</v>
      </c>
      <c r="J36">
        <v>8</v>
      </c>
    </row>
    <row r="37" spans="1:10" x14ac:dyDescent="0.25">
      <c r="A37">
        <v>2022</v>
      </c>
      <c r="B37">
        <v>18</v>
      </c>
      <c r="C37" t="s">
        <v>28</v>
      </c>
      <c r="D37" t="s">
        <v>131</v>
      </c>
      <c r="E37" s="39">
        <v>-0.12803305653782099</v>
      </c>
      <c r="F37">
        <v>6</v>
      </c>
      <c r="G37" s="39">
        <v>-0.156138436852786</v>
      </c>
      <c r="H37">
        <v>1</v>
      </c>
      <c r="I37" s="39">
        <v>-0.141255667159908</v>
      </c>
      <c r="J37">
        <v>2</v>
      </c>
    </row>
    <row r="38" spans="1:10" x14ac:dyDescent="0.25">
      <c r="A38">
        <v>2022</v>
      </c>
      <c r="B38">
        <v>18</v>
      </c>
      <c r="C38" t="s">
        <v>27</v>
      </c>
      <c r="D38" t="s">
        <v>131</v>
      </c>
      <c r="E38" s="39">
        <v>-1.8209044572276001E-3</v>
      </c>
      <c r="F38">
        <v>19</v>
      </c>
      <c r="G38" s="39">
        <v>5.5665943132423401E-2</v>
      </c>
      <c r="H38">
        <v>20</v>
      </c>
      <c r="I38" s="39">
        <v>2.5705250211834198E-2</v>
      </c>
      <c r="J38">
        <v>20</v>
      </c>
    </row>
    <row r="39" spans="1:10" x14ac:dyDescent="0.25">
      <c r="A39">
        <v>2022</v>
      </c>
      <c r="B39">
        <v>18</v>
      </c>
      <c r="C39" t="s">
        <v>26</v>
      </c>
      <c r="D39" t="s">
        <v>131</v>
      </c>
      <c r="E39" s="39">
        <v>9.59638531738468E-2</v>
      </c>
      <c r="F39">
        <v>30</v>
      </c>
      <c r="G39" s="39">
        <v>0.30372057962978799</v>
      </c>
      <c r="H39">
        <v>32</v>
      </c>
      <c r="I39" s="39">
        <v>0.19253635893557899</v>
      </c>
      <c r="J39">
        <v>32</v>
      </c>
    </row>
    <row r="40" spans="1:10" x14ac:dyDescent="0.25">
      <c r="A40">
        <v>2022</v>
      </c>
      <c r="B40">
        <v>18</v>
      </c>
      <c r="C40" t="s">
        <v>25</v>
      </c>
      <c r="D40" t="s">
        <v>131</v>
      </c>
      <c r="E40" s="39">
        <v>-0.23173289755478699</v>
      </c>
      <c r="F40">
        <v>1</v>
      </c>
      <c r="G40" s="39">
        <v>9.5355192449453393E-3</v>
      </c>
      <c r="H40">
        <v>14</v>
      </c>
      <c r="I40" s="39">
        <v>-9.2862374626754798E-2</v>
      </c>
      <c r="J40">
        <v>7</v>
      </c>
    </row>
    <row r="41" spans="1:10" x14ac:dyDescent="0.25">
      <c r="A41">
        <v>2022</v>
      </c>
      <c r="B41">
        <v>18</v>
      </c>
      <c r="C41" t="s">
        <v>24</v>
      </c>
      <c r="D41" t="s">
        <v>131</v>
      </c>
      <c r="E41" s="39">
        <v>1.4879616201768E-2</v>
      </c>
      <c r="F41">
        <v>20</v>
      </c>
      <c r="G41" s="39">
        <v>1.4488107233949399E-3</v>
      </c>
      <c r="H41">
        <v>13</v>
      </c>
      <c r="I41" s="39">
        <v>7.5877216343357501E-3</v>
      </c>
      <c r="J41">
        <v>16</v>
      </c>
    </row>
    <row r="42" spans="1:10" x14ac:dyDescent="0.25">
      <c r="A42">
        <v>2022</v>
      </c>
      <c r="B42">
        <v>18</v>
      </c>
      <c r="C42" t="s">
        <v>23</v>
      </c>
      <c r="D42" t="s">
        <v>131</v>
      </c>
      <c r="E42" s="39">
        <v>-0.10747787430115401</v>
      </c>
      <c r="F42">
        <v>8</v>
      </c>
      <c r="G42" s="39">
        <v>-0.10509663374988</v>
      </c>
      <c r="H42">
        <v>3</v>
      </c>
      <c r="I42" s="39">
        <v>-0.10637437879493999</v>
      </c>
      <c r="J42">
        <v>4</v>
      </c>
    </row>
    <row r="43" spans="1:10" x14ac:dyDescent="0.25">
      <c r="A43">
        <v>2022</v>
      </c>
      <c r="B43">
        <v>18</v>
      </c>
      <c r="C43" t="s">
        <v>22</v>
      </c>
      <c r="D43" t="s">
        <v>131</v>
      </c>
      <c r="E43" s="39">
        <v>-9.5910860637754905E-2</v>
      </c>
      <c r="F43">
        <v>9</v>
      </c>
      <c r="G43" s="39">
        <v>2.5481637579652099E-2</v>
      </c>
      <c r="H43">
        <v>18</v>
      </c>
      <c r="I43" s="39">
        <v>-2.7675987443442698E-2</v>
      </c>
      <c r="J43">
        <v>13</v>
      </c>
    </row>
    <row r="44" spans="1:10" x14ac:dyDescent="0.25">
      <c r="A44">
        <v>2022</v>
      </c>
      <c r="B44">
        <v>18</v>
      </c>
      <c r="C44" t="s">
        <v>21</v>
      </c>
      <c r="D44" t="s">
        <v>131</v>
      </c>
      <c r="E44" s="39">
        <v>-2.5315786119852201E-2</v>
      </c>
      <c r="F44">
        <v>17</v>
      </c>
      <c r="G44" s="39">
        <v>0.19258692930493901</v>
      </c>
      <c r="H44">
        <v>30</v>
      </c>
      <c r="I44" s="39">
        <v>7.2487930760567296E-2</v>
      </c>
      <c r="J44">
        <v>27</v>
      </c>
    </row>
    <row r="45" spans="1:10" x14ac:dyDescent="0.25">
      <c r="A45">
        <v>2022</v>
      </c>
      <c r="B45">
        <v>18</v>
      </c>
      <c r="C45" t="s">
        <v>20</v>
      </c>
      <c r="D45" t="s">
        <v>131</v>
      </c>
      <c r="E45" s="39">
        <v>4.91963888188576E-2</v>
      </c>
      <c r="F45">
        <v>25</v>
      </c>
      <c r="G45" s="39">
        <v>7.3328259521467903E-2</v>
      </c>
      <c r="H45">
        <v>24</v>
      </c>
      <c r="I45" s="39">
        <v>6.0833263754774498E-2</v>
      </c>
      <c r="J45">
        <v>25</v>
      </c>
    </row>
    <row r="46" spans="1:10" x14ac:dyDescent="0.25">
      <c r="A46">
        <v>2022</v>
      </c>
      <c r="B46">
        <v>18</v>
      </c>
      <c r="C46" t="s">
        <v>19</v>
      </c>
      <c r="D46" t="s">
        <v>131</v>
      </c>
      <c r="E46" s="39">
        <v>9.0779956328613298E-2</v>
      </c>
      <c r="F46">
        <v>29</v>
      </c>
      <c r="G46" s="39">
        <v>6.7084102571977805E-2</v>
      </c>
      <c r="H46">
        <v>23</v>
      </c>
      <c r="I46" s="39">
        <v>7.8419280041146205E-2</v>
      </c>
      <c r="J46">
        <v>28</v>
      </c>
    </row>
    <row r="47" spans="1:10" x14ac:dyDescent="0.25">
      <c r="A47">
        <v>2022</v>
      </c>
      <c r="B47">
        <v>18</v>
      </c>
      <c r="C47" t="s">
        <v>18</v>
      </c>
      <c r="D47" t="s">
        <v>131</v>
      </c>
      <c r="E47" s="39">
        <v>1.49065900446579E-2</v>
      </c>
      <c r="F47">
        <v>21</v>
      </c>
      <c r="G47" s="39">
        <v>1.06977579304459E-2</v>
      </c>
      <c r="H47">
        <v>15</v>
      </c>
      <c r="I47" s="39">
        <v>1.2634713010694401E-2</v>
      </c>
      <c r="J47">
        <v>17</v>
      </c>
    </row>
    <row r="48" spans="1:10" x14ac:dyDescent="0.25">
      <c r="A48">
        <v>2022</v>
      </c>
      <c r="B48">
        <v>18</v>
      </c>
      <c r="C48" t="s">
        <v>17</v>
      </c>
      <c r="D48" t="s">
        <v>131</v>
      </c>
      <c r="E48" s="39">
        <v>3.3071322884074598E-2</v>
      </c>
      <c r="F48">
        <v>23</v>
      </c>
      <c r="G48" s="39">
        <v>6.06508162957487E-2</v>
      </c>
      <c r="H48">
        <v>22</v>
      </c>
      <c r="I48" s="39">
        <v>4.7641934329853898E-2</v>
      </c>
      <c r="J48">
        <v>23</v>
      </c>
    </row>
    <row r="49" spans="1:10" x14ac:dyDescent="0.25">
      <c r="A49">
        <v>2022</v>
      </c>
      <c r="B49">
        <v>18</v>
      </c>
      <c r="C49" t="s">
        <v>16</v>
      </c>
      <c r="D49" t="s">
        <v>131</v>
      </c>
      <c r="E49" s="39">
        <v>-6.2959139786683896E-2</v>
      </c>
      <c r="F49">
        <v>13</v>
      </c>
      <c r="G49" s="39">
        <v>1.51800304583371E-2</v>
      </c>
      <c r="H49">
        <v>17</v>
      </c>
      <c r="I49" s="39">
        <v>-2.0394830270412299E-2</v>
      </c>
      <c r="J49">
        <v>14</v>
      </c>
    </row>
    <row r="50" spans="1:10" x14ac:dyDescent="0.25">
      <c r="A50">
        <v>2022</v>
      </c>
      <c r="B50">
        <v>18</v>
      </c>
      <c r="C50" t="s">
        <v>15</v>
      </c>
      <c r="D50" t="s">
        <v>131</v>
      </c>
      <c r="E50" s="39">
        <v>-1.9774831790271199E-2</v>
      </c>
      <c r="F50">
        <v>18</v>
      </c>
      <c r="G50" s="39">
        <v>7.3466147048266497E-2</v>
      </c>
      <c r="H50">
        <v>25</v>
      </c>
      <c r="I50" s="39">
        <v>3.15327839132961E-2</v>
      </c>
      <c r="J50">
        <v>21</v>
      </c>
    </row>
    <row r="51" spans="1:10" x14ac:dyDescent="0.25">
      <c r="A51">
        <v>2022</v>
      </c>
      <c r="B51">
        <v>18</v>
      </c>
      <c r="C51" t="s">
        <v>14</v>
      </c>
      <c r="D51" t="s">
        <v>131</v>
      </c>
      <c r="E51" s="39">
        <v>-5.4573138495007299E-2</v>
      </c>
      <c r="F51">
        <v>14</v>
      </c>
      <c r="G51" s="39">
        <v>7.6217559533424906E-2</v>
      </c>
      <c r="H51">
        <v>26</v>
      </c>
      <c r="I51" s="39">
        <v>1.2926117850588E-2</v>
      </c>
      <c r="J51">
        <v>18</v>
      </c>
    </row>
    <row r="52" spans="1:10" x14ac:dyDescent="0.25">
      <c r="A52">
        <v>2022</v>
      </c>
      <c r="B52">
        <v>18</v>
      </c>
      <c r="C52" t="s">
        <v>13</v>
      </c>
      <c r="D52" t="s">
        <v>131</v>
      </c>
      <c r="E52" s="39">
        <v>7.3206663022305302E-2</v>
      </c>
      <c r="F52">
        <v>28</v>
      </c>
      <c r="G52" s="39">
        <v>0.138311369903972</v>
      </c>
      <c r="H52">
        <v>29</v>
      </c>
      <c r="I52" s="39">
        <v>0.10655071176605101</v>
      </c>
      <c r="J52">
        <v>29</v>
      </c>
    </row>
    <row r="53" spans="1:10" x14ac:dyDescent="0.25">
      <c r="A53">
        <v>2022</v>
      </c>
      <c r="B53">
        <v>18</v>
      </c>
      <c r="C53" t="s">
        <v>12</v>
      </c>
      <c r="D53" t="s">
        <v>131</v>
      </c>
      <c r="E53" s="39">
        <v>-0.166684080816415</v>
      </c>
      <c r="F53">
        <v>4</v>
      </c>
      <c r="G53" s="39">
        <v>0.136714585524919</v>
      </c>
      <c r="H53">
        <v>28</v>
      </c>
      <c r="I53" s="39">
        <v>7.5301951032163798E-4</v>
      </c>
      <c r="J53">
        <v>15</v>
      </c>
    </row>
    <row r="54" spans="1:10" x14ac:dyDescent="0.25">
      <c r="A54">
        <v>2022</v>
      </c>
      <c r="B54">
        <v>18</v>
      </c>
      <c r="C54" t="s">
        <v>11</v>
      </c>
      <c r="D54" t="s">
        <v>131</v>
      </c>
      <c r="E54" s="39">
        <v>5.9964344680971102E-2</v>
      </c>
      <c r="F54">
        <v>26</v>
      </c>
      <c r="G54" s="39">
        <v>5.7519717059650498E-2</v>
      </c>
      <c r="H54">
        <v>21</v>
      </c>
      <c r="I54" s="39">
        <v>5.8902844624937299E-2</v>
      </c>
      <c r="J54">
        <v>24</v>
      </c>
    </row>
    <row r="55" spans="1:10" x14ac:dyDescent="0.25">
      <c r="A55">
        <v>2022</v>
      </c>
      <c r="B55">
        <v>18</v>
      </c>
      <c r="C55" t="s">
        <v>10</v>
      </c>
      <c r="D55" t="s">
        <v>131</v>
      </c>
      <c r="E55" s="39">
        <v>-0.144535581843315</v>
      </c>
      <c r="F55">
        <v>5</v>
      </c>
      <c r="G55" s="39">
        <v>-7.14464321024567E-2</v>
      </c>
      <c r="H55">
        <v>7</v>
      </c>
      <c r="I55" s="39">
        <v>-0.106087568299575</v>
      </c>
      <c r="J55">
        <v>5</v>
      </c>
    </row>
    <row r="56" spans="1:10" x14ac:dyDescent="0.25">
      <c r="A56">
        <v>2022</v>
      </c>
      <c r="B56">
        <v>18</v>
      </c>
      <c r="C56" t="s">
        <v>9</v>
      </c>
      <c r="D56" t="s">
        <v>131</v>
      </c>
      <c r="E56" s="39">
        <v>-6.7529136538307596E-2</v>
      </c>
      <c r="F56">
        <v>12</v>
      </c>
      <c r="G56" s="39">
        <v>-3.3543654842473597E-2</v>
      </c>
      <c r="H56">
        <v>9</v>
      </c>
      <c r="I56" s="39">
        <v>-5.1306635059463299E-2</v>
      </c>
      <c r="J56">
        <v>9</v>
      </c>
    </row>
    <row r="57" spans="1:10" x14ac:dyDescent="0.25">
      <c r="A57">
        <v>2022</v>
      </c>
      <c r="B57">
        <v>18</v>
      </c>
      <c r="C57" t="s">
        <v>8</v>
      </c>
      <c r="D57" t="s">
        <v>131</v>
      </c>
      <c r="E57" s="39">
        <v>0.11098703294066301</v>
      </c>
      <c r="F57">
        <v>31</v>
      </c>
      <c r="G57" s="39">
        <v>0.107828877306559</v>
      </c>
      <c r="H57">
        <v>27</v>
      </c>
      <c r="I57" s="39">
        <v>0.10944805328870499</v>
      </c>
      <c r="J57">
        <v>30</v>
      </c>
    </row>
    <row r="58" spans="1:10" x14ac:dyDescent="0.25">
      <c r="A58">
        <v>2022</v>
      </c>
      <c r="B58">
        <v>18</v>
      </c>
      <c r="C58" t="s">
        <v>7</v>
      </c>
      <c r="D58" t="s">
        <v>131</v>
      </c>
      <c r="E58" s="39">
        <v>-0.122685647992408</v>
      </c>
      <c r="F58">
        <v>7</v>
      </c>
      <c r="G58" s="39">
        <v>-7.1494663001664502E-2</v>
      </c>
      <c r="H58">
        <v>6</v>
      </c>
      <c r="I58" s="39">
        <v>-9.5329958684474803E-2</v>
      </c>
      <c r="J58">
        <v>6</v>
      </c>
    </row>
    <row r="59" spans="1:10" x14ac:dyDescent="0.25">
      <c r="A59">
        <v>2022</v>
      </c>
      <c r="B59">
        <v>18</v>
      </c>
      <c r="C59" t="s">
        <v>6</v>
      </c>
      <c r="D59" t="s">
        <v>131</v>
      </c>
      <c r="E59" s="39">
        <v>-0.18630603885105701</v>
      </c>
      <c r="F59">
        <v>3</v>
      </c>
      <c r="G59" s="39">
        <v>-7.8666401031498995E-2</v>
      </c>
      <c r="H59">
        <v>5</v>
      </c>
      <c r="I59" s="39">
        <v>-0.133051078366165</v>
      </c>
      <c r="J59">
        <v>3</v>
      </c>
    </row>
    <row r="60" spans="1:10" x14ac:dyDescent="0.25">
      <c r="A60">
        <v>2022</v>
      </c>
      <c r="B60">
        <v>18</v>
      </c>
      <c r="C60" t="s">
        <v>5</v>
      </c>
      <c r="D60" t="s">
        <v>131</v>
      </c>
      <c r="E60" s="39">
        <v>-4.6886106120397703E-2</v>
      </c>
      <c r="F60">
        <v>15</v>
      </c>
      <c r="G60" s="39">
        <v>-1.5620779236209E-2</v>
      </c>
      <c r="H60">
        <v>10</v>
      </c>
      <c r="I60" s="39">
        <v>-2.9834819790505999E-2</v>
      </c>
      <c r="J60">
        <v>12</v>
      </c>
    </row>
    <row r="61" spans="1:10" x14ac:dyDescent="0.25">
      <c r="A61">
        <v>2022</v>
      </c>
      <c r="B61">
        <v>18</v>
      </c>
      <c r="C61" t="s">
        <v>4</v>
      </c>
      <c r="D61" t="s">
        <v>131</v>
      </c>
      <c r="E61" s="39">
        <v>3.2404860675968303E-2</v>
      </c>
      <c r="F61">
        <v>22</v>
      </c>
      <c r="G61" s="39">
        <v>3.73003406994055E-2</v>
      </c>
      <c r="H61">
        <v>19</v>
      </c>
      <c r="I61" s="39">
        <v>3.4766942020798997E-2</v>
      </c>
      <c r="J61">
        <v>22</v>
      </c>
    </row>
    <row r="62" spans="1:10" x14ac:dyDescent="0.25">
      <c r="A62">
        <v>2022</v>
      </c>
      <c r="B62">
        <v>18</v>
      </c>
      <c r="C62" t="s">
        <v>3</v>
      </c>
      <c r="D62" t="s">
        <v>131</v>
      </c>
      <c r="E62" s="39">
        <v>-0.19651878232810499</v>
      </c>
      <c r="F62">
        <v>2</v>
      </c>
      <c r="G62" s="39">
        <v>-9.8662886177060496E-2</v>
      </c>
      <c r="H62">
        <v>4</v>
      </c>
      <c r="I62" s="39">
        <v>-0.148272327777663</v>
      </c>
      <c r="J62">
        <v>1</v>
      </c>
    </row>
    <row r="63" spans="1:10" x14ac:dyDescent="0.25">
      <c r="A63">
        <v>2022</v>
      </c>
      <c r="B63">
        <v>18</v>
      </c>
      <c r="C63" t="s">
        <v>2</v>
      </c>
      <c r="D63" t="s">
        <v>131</v>
      </c>
      <c r="E63" s="39">
        <v>-3.43266175539906E-2</v>
      </c>
      <c r="F63">
        <v>16</v>
      </c>
      <c r="G63" s="39">
        <v>-4.7477210157390599E-2</v>
      </c>
      <c r="H63">
        <v>8</v>
      </c>
      <c r="I63" s="39">
        <v>-4.0442028265086097E-2</v>
      </c>
      <c r="J63">
        <v>11</v>
      </c>
    </row>
    <row r="64" spans="1:10" x14ac:dyDescent="0.25">
      <c r="A64">
        <v>2022</v>
      </c>
      <c r="B64">
        <v>18</v>
      </c>
      <c r="C64" t="s">
        <v>1</v>
      </c>
      <c r="D64" t="s">
        <v>131</v>
      </c>
      <c r="E64" s="39">
        <v>4.5475627876089303E-2</v>
      </c>
      <c r="F64">
        <v>24</v>
      </c>
      <c r="G64" s="39">
        <v>-8.6710996459107501E-3</v>
      </c>
      <c r="H64">
        <v>11</v>
      </c>
      <c r="I64" s="39">
        <v>1.7217586253120198E-2</v>
      </c>
      <c r="J64">
        <v>19</v>
      </c>
    </row>
    <row r="65" spans="1:10" x14ac:dyDescent="0.25">
      <c r="A65">
        <v>2022</v>
      </c>
      <c r="B65">
        <v>18</v>
      </c>
      <c r="C65" t="s">
        <v>0</v>
      </c>
      <c r="D65" t="s">
        <v>131</v>
      </c>
      <c r="E65" s="39">
        <v>-8.2658647982796998E-2</v>
      </c>
      <c r="F65">
        <v>10</v>
      </c>
      <c r="G65" s="39">
        <v>2.9648037862444599E-4</v>
      </c>
      <c r="H65">
        <v>12</v>
      </c>
      <c r="I65" s="39">
        <v>-4.3716649877895898E-2</v>
      </c>
      <c r="J65">
        <v>10</v>
      </c>
    </row>
  </sheetData>
  <sortState xmlns:xlrd2="http://schemas.microsoft.com/office/spreadsheetml/2017/richdata2" ref="A34:J65">
    <sortCondition ref="C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F79A-C874-4FD1-AFF5-22898FD3D8E6}">
  <dimension ref="A1:X65"/>
  <sheetViews>
    <sheetView zoomScale="80" zoomScaleNormal="80" workbookViewId="0"/>
  </sheetViews>
  <sheetFormatPr defaultRowHeight="13.2" x14ac:dyDescent="0.25"/>
  <cols>
    <col min="5" max="5" width="8.88671875" style="39"/>
    <col min="7" max="7" width="8.88671875" style="39"/>
    <col min="9" max="9" width="8.88671875" style="39"/>
    <col min="11" max="11" width="8.88671875" style="39"/>
    <col min="13" max="13" width="8.88671875" style="39"/>
    <col min="15" max="15" width="8.88671875" style="39"/>
    <col min="17" max="17" width="8.88671875" style="39"/>
    <col min="19" max="19" width="8.88671875" style="39"/>
    <col min="21" max="21" width="8.88671875" style="39"/>
    <col min="23" max="23" width="8.88671875" style="39"/>
  </cols>
  <sheetData>
    <row r="1" spans="1:24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228</v>
      </c>
      <c r="F1" s="37" t="s">
        <v>90</v>
      </c>
      <c r="G1" s="38" t="s">
        <v>229</v>
      </c>
      <c r="H1" s="37" t="s">
        <v>90</v>
      </c>
      <c r="I1" s="38" t="s">
        <v>230</v>
      </c>
      <c r="J1" s="37" t="s">
        <v>90</v>
      </c>
      <c r="K1" s="38" t="s">
        <v>231</v>
      </c>
      <c r="L1" s="37" t="s">
        <v>90</v>
      </c>
      <c r="M1" s="38" t="s">
        <v>123</v>
      </c>
      <c r="N1" s="37" t="s">
        <v>90</v>
      </c>
      <c r="O1" s="38" t="s">
        <v>232</v>
      </c>
      <c r="P1" s="37" t="s">
        <v>90</v>
      </c>
      <c r="Q1" s="38" t="s">
        <v>233</v>
      </c>
      <c r="R1" s="37" t="s">
        <v>90</v>
      </c>
      <c r="S1" s="38" t="s">
        <v>234</v>
      </c>
      <c r="T1" s="37" t="s">
        <v>90</v>
      </c>
      <c r="U1" s="38" t="s">
        <v>235</v>
      </c>
      <c r="V1" s="37" t="s">
        <v>90</v>
      </c>
      <c r="W1" s="38" t="s">
        <v>236</v>
      </c>
      <c r="X1" s="37" t="s">
        <v>90</v>
      </c>
    </row>
    <row r="2" spans="1:24" x14ac:dyDescent="0.25">
      <c r="A2">
        <v>2022</v>
      </c>
      <c r="B2">
        <v>18</v>
      </c>
      <c r="C2" t="s">
        <v>31</v>
      </c>
      <c r="D2" t="s">
        <v>130</v>
      </c>
      <c r="E2" s="39">
        <v>-0.19190089619639999</v>
      </c>
      <c r="F2">
        <v>31</v>
      </c>
      <c r="G2" s="39">
        <v>-0.123380886413244</v>
      </c>
      <c r="H2">
        <v>26</v>
      </c>
      <c r="I2" s="39">
        <v>0.101820784207656</v>
      </c>
      <c r="J2">
        <v>8</v>
      </c>
      <c r="K2" s="39">
        <v>3.0208672054924599E-2</v>
      </c>
      <c r="L2">
        <v>16</v>
      </c>
      <c r="M2" s="39">
        <v>3.7206475913239299E-2</v>
      </c>
      <c r="N2">
        <v>16</v>
      </c>
      <c r="O2" s="39">
        <v>-0.11567856008382001</v>
      </c>
      <c r="P2">
        <v>26</v>
      </c>
      <c r="Q2" s="39">
        <v>-2.4876196854229201E-2</v>
      </c>
      <c r="R2">
        <v>20</v>
      </c>
      <c r="S2" s="39">
        <v>-0.50838127523171905</v>
      </c>
      <c r="T2">
        <v>29</v>
      </c>
      <c r="U2" s="39">
        <v>-0.158809669773155</v>
      </c>
      <c r="V2">
        <v>25</v>
      </c>
      <c r="W2" s="39">
        <v>-0.101552525331964</v>
      </c>
      <c r="X2">
        <v>27</v>
      </c>
    </row>
    <row r="3" spans="1:24" x14ac:dyDescent="0.25">
      <c r="A3">
        <v>2022</v>
      </c>
      <c r="B3">
        <v>18</v>
      </c>
      <c r="C3" t="s">
        <v>30</v>
      </c>
      <c r="D3" t="s">
        <v>130</v>
      </c>
      <c r="E3" s="39">
        <v>0.151546417158162</v>
      </c>
      <c r="F3">
        <v>4</v>
      </c>
      <c r="G3" s="39">
        <v>7.6102594453718295E-2</v>
      </c>
      <c r="H3">
        <v>12</v>
      </c>
      <c r="I3" s="39">
        <v>8.2152017641574704E-2</v>
      </c>
      <c r="J3">
        <v>9</v>
      </c>
      <c r="K3" s="39">
        <v>8.2567341053984694E-2</v>
      </c>
      <c r="L3">
        <v>13</v>
      </c>
      <c r="M3" s="39">
        <v>8.1264998523418702E-2</v>
      </c>
      <c r="N3">
        <v>8</v>
      </c>
      <c r="O3" s="39">
        <v>0.14647380224231399</v>
      </c>
      <c r="P3">
        <v>10</v>
      </c>
      <c r="Q3" s="39">
        <v>0.19620155422434901</v>
      </c>
      <c r="R3">
        <v>8</v>
      </c>
      <c r="S3" s="39">
        <v>-0.51966143364973205</v>
      </c>
      <c r="T3">
        <v>30</v>
      </c>
      <c r="U3" s="39">
        <v>1.33126201060396E-2</v>
      </c>
      <c r="V3">
        <v>19</v>
      </c>
      <c r="W3" s="39">
        <v>9.7239755727076896E-2</v>
      </c>
      <c r="X3">
        <v>8</v>
      </c>
    </row>
    <row r="4" spans="1:24" x14ac:dyDescent="0.25">
      <c r="A4">
        <v>2022</v>
      </c>
      <c r="B4">
        <v>18</v>
      </c>
      <c r="C4" t="s">
        <v>29</v>
      </c>
      <c r="D4" t="s">
        <v>130</v>
      </c>
      <c r="E4" s="39">
        <v>0.15355634449434699</v>
      </c>
      <c r="F4">
        <v>3</v>
      </c>
      <c r="G4" s="39">
        <v>-1.91502967467133E-2</v>
      </c>
      <c r="H4">
        <v>17</v>
      </c>
      <c r="I4" s="39">
        <v>3.0152319522739501E-2</v>
      </c>
      <c r="J4">
        <v>13</v>
      </c>
      <c r="K4" s="39">
        <v>0.121456966992396</v>
      </c>
      <c r="L4">
        <v>10</v>
      </c>
      <c r="M4" s="39">
        <v>6.1943361031692797E-2</v>
      </c>
      <c r="N4">
        <v>10</v>
      </c>
      <c r="O4" s="39">
        <v>5.3188998850291901E-2</v>
      </c>
      <c r="P4">
        <v>18</v>
      </c>
      <c r="Q4" s="39">
        <v>-4.0394583027374698E-3</v>
      </c>
      <c r="R4">
        <v>19</v>
      </c>
      <c r="S4" s="39">
        <v>3.2210799593355897E-2</v>
      </c>
      <c r="T4">
        <v>14</v>
      </c>
      <c r="U4" s="39">
        <v>2.9598710884287002E-2</v>
      </c>
      <c r="V4">
        <v>17</v>
      </c>
      <c r="W4" s="39">
        <v>9.4114825658126899E-2</v>
      </c>
      <c r="X4">
        <v>9</v>
      </c>
    </row>
    <row r="5" spans="1:24" x14ac:dyDescent="0.25">
      <c r="A5">
        <v>2022</v>
      </c>
      <c r="B5">
        <v>18</v>
      </c>
      <c r="C5" t="s">
        <v>28</v>
      </c>
      <c r="D5" t="s">
        <v>130</v>
      </c>
      <c r="E5" s="39">
        <v>0.14217706333737601</v>
      </c>
      <c r="F5">
        <v>5</v>
      </c>
      <c r="G5" s="39">
        <v>-8.4605558435615194E-2</v>
      </c>
      <c r="H5">
        <v>23</v>
      </c>
      <c r="I5" s="39">
        <v>0.29937954021211099</v>
      </c>
      <c r="J5">
        <v>1</v>
      </c>
      <c r="K5" s="39">
        <v>0.34165515090301601</v>
      </c>
      <c r="L5">
        <v>3</v>
      </c>
      <c r="M5" s="39">
        <v>0.216469339902854</v>
      </c>
      <c r="N5">
        <v>2</v>
      </c>
      <c r="O5" s="39">
        <v>0.17076828245676701</v>
      </c>
      <c r="P5">
        <v>7</v>
      </c>
      <c r="Q5" s="39">
        <v>0.71158140524532199</v>
      </c>
      <c r="R5">
        <v>2</v>
      </c>
      <c r="S5" s="39">
        <v>0.22584308031224401</v>
      </c>
      <c r="T5">
        <v>10</v>
      </c>
      <c r="U5" s="39">
        <v>0.341471647130625</v>
      </c>
      <c r="V5">
        <v>2</v>
      </c>
      <c r="W5" s="39">
        <v>0.20980727078943601</v>
      </c>
      <c r="X5">
        <v>2</v>
      </c>
    </row>
    <row r="6" spans="1:24" x14ac:dyDescent="0.25">
      <c r="A6">
        <v>2022</v>
      </c>
      <c r="B6">
        <v>18</v>
      </c>
      <c r="C6" t="s">
        <v>27</v>
      </c>
      <c r="D6" t="s">
        <v>130</v>
      </c>
      <c r="E6" s="39">
        <v>-0.112509195722707</v>
      </c>
      <c r="F6">
        <v>26</v>
      </c>
      <c r="G6" s="39">
        <v>-0.26153008112811899</v>
      </c>
      <c r="H6">
        <v>31</v>
      </c>
      <c r="I6" s="39">
        <v>-2.1474933341938798E-2</v>
      </c>
      <c r="J6">
        <v>18</v>
      </c>
      <c r="K6" s="39">
        <v>0.21260738610395</v>
      </c>
      <c r="L6">
        <v>9</v>
      </c>
      <c r="M6" s="39">
        <v>4.0381301250048601E-2</v>
      </c>
      <c r="N6">
        <v>15</v>
      </c>
      <c r="O6" s="39">
        <v>-1.48438206026036E-2</v>
      </c>
      <c r="P6">
        <v>21</v>
      </c>
      <c r="Q6" s="39">
        <v>-0.40521651556048199</v>
      </c>
      <c r="R6">
        <v>29</v>
      </c>
      <c r="S6" s="39">
        <v>-0.42313930756700102</v>
      </c>
      <c r="T6">
        <v>25</v>
      </c>
      <c r="U6" s="39">
        <v>-0.26336952869776897</v>
      </c>
      <c r="V6">
        <v>30</v>
      </c>
      <c r="W6" s="39">
        <v>-9.3371617941666499E-2</v>
      </c>
      <c r="X6">
        <v>25</v>
      </c>
    </row>
    <row r="7" spans="1:24" x14ac:dyDescent="0.25">
      <c r="A7">
        <v>2022</v>
      </c>
      <c r="B7">
        <v>18</v>
      </c>
      <c r="C7" t="s">
        <v>26</v>
      </c>
      <c r="D7" t="s">
        <v>130</v>
      </c>
      <c r="E7" s="39">
        <v>-0.11833916405039201</v>
      </c>
      <c r="F7">
        <v>29</v>
      </c>
      <c r="G7" s="39">
        <v>0.26934900192822298</v>
      </c>
      <c r="H7">
        <v>1</v>
      </c>
      <c r="I7" s="39">
        <v>-0.121826395033538</v>
      </c>
      <c r="J7">
        <v>26</v>
      </c>
      <c r="K7" s="39">
        <v>-0.177069209632816</v>
      </c>
      <c r="L7">
        <v>24</v>
      </c>
      <c r="M7" s="39">
        <v>-9.5549799452612202E-2</v>
      </c>
      <c r="N7">
        <v>24</v>
      </c>
      <c r="O7" s="39">
        <v>0.19580860461440699</v>
      </c>
      <c r="P7">
        <v>6</v>
      </c>
      <c r="Q7" s="39">
        <v>6.7095544291714701E-2</v>
      </c>
      <c r="R7">
        <v>12</v>
      </c>
      <c r="S7" s="39">
        <v>2.1042339655740601E-2</v>
      </c>
      <c r="T7">
        <v>15</v>
      </c>
      <c r="U7" s="39">
        <v>0.10125643697660899</v>
      </c>
      <c r="V7">
        <v>11</v>
      </c>
      <c r="W7" s="39">
        <v>-5.7202010192405499E-2</v>
      </c>
      <c r="X7">
        <v>22</v>
      </c>
    </row>
    <row r="8" spans="1:24" x14ac:dyDescent="0.25">
      <c r="A8">
        <v>2022</v>
      </c>
      <c r="B8">
        <v>18</v>
      </c>
      <c r="C8" t="s">
        <v>25</v>
      </c>
      <c r="D8" t="s">
        <v>130</v>
      </c>
      <c r="E8" s="39">
        <v>0.123923196352356</v>
      </c>
      <c r="F8">
        <v>7</v>
      </c>
      <c r="G8" s="39">
        <v>0.25709405008013603</v>
      </c>
      <c r="H8">
        <v>2</v>
      </c>
      <c r="I8" s="39">
        <v>-4.6022721692310101E-2</v>
      </c>
      <c r="J8">
        <v>21</v>
      </c>
      <c r="K8" s="39">
        <v>-4.9305611158094297E-3</v>
      </c>
      <c r="L8">
        <v>17</v>
      </c>
      <c r="M8" s="39">
        <v>4.7185327367262497E-2</v>
      </c>
      <c r="N8">
        <v>11</v>
      </c>
      <c r="O8" s="39">
        <v>7.7046685428846795E-2</v>
      </c>
      <c r="P8">
        <v>15</v>
      </c>
      <c r="Q8" s="39">
        <v>-2.70876525403532E-2</v>
      </c>
      <c r="R8">
        <v>21</v>
      </c>
      <c r="S8" s="39">
        <v>1.04354637198357</v>
      </c>
      <c r="T8">
        <v>2</v>
      </c>
      <c r="U8" s="39">
        <v>0.249549333801308</v>
      </c>
      <c r="V8">
        <v>5</v>
      </c>
      <c r="W8" s="39">
        <v>0.121092430699814</v>
      </c>
      <c r="X8">
        <v>6</v>
      </c>
    </row>
    <row r="9" spans="1:24" x14ac:dyDescent="0.25">
      <c r="A9">
        <v>2022</v>
      </c>
      <c r="B9">
        <v>18</v>
      </c>
      <c r="C9" t="s">
        <v>24</v>
      </c>
      <c r="D9" t="s">
        <v>130</v>
      </c>
      <c r="E9" s="39">
        <v>0.122546105117978</v>
      </c>
      <c r="F9">
        <v>8</v>
      </c>
      <c r="G9" s="39">
        <v>0.16709482897701999</v>
      </c>
      <c r="H9">
        <v>7</v>
      </c>
      <c r="I9" s="39">
        <v>-0.12184498708421999</v>
      </c>
      <c r="J9">
        <v>27</v>
      </c>
      <c r="K9" s="39">
        <v>-2.55972407716351E-2</v>
      </c>
      <c r="L9">
        <v>20</v>
      </c>
      <c r="M9" s="39">
        <v>-2.5552085638909899E-2</v>
      </c>
      <c r="N9">
        <v>18</v>
      </c>
      <c r="O9" s="39">
        <v>1.4885338410767701E-2</v>
      </c>
      <c r="P9">
        <v>19</v>
      </c>
      <c r="Q9" s="39">
        <v>0.26524552060248202</v>
      </c>
      <c r="R9">
        <v>5</v>
      </c>
      <c r="S9" s="39">
        <v>-0.11092168325585899</v>
      </c>
      <c r="T9">
        <v>18</v>
      </c>
      <c r="U9" s="39">
        <v>8.1508962154914794E-2</v>
      </c>
      <c r="V9">
        <v>14</v>
      </c>
      <c r="W9" s="39">
        <v>6.2944046390960601E-2</v>
      </c>
      <c r="X9">
        <v>12</v>
      </c>
    </row>
    <row r="10" spans="1:24" x14ac:dyDescent="0.25">
      <c r="A10">
        <v>2022</v>
      </c>
      <c r="B10">
        <v>18</v>
      </c>
      <c r="C10" t="s">
        <v>23</v>
      </c>
      <c r="D10" t="s">
        <v>130</v>
      </c>
      <c r="E10" s="39">
        <v>-0.12598208171910499</v>
      </c>
      <c r="F10">
        <v>30</v>
      </c>
      <c r="G10" s="39">
        <v>-5.0832741884243797E-2</v>
      </c>
      <c r="H10">
        <v>20</v>
      </c>
      <c r="I10" s="39">
        <v>-4.6812032776805401E-3</v>
      </c>
      <c r="J10">
        <v>16</v>
      </c>
      <c r="K10" s="39">
        <v>0.25746728708750699</v>
      </c>
      <c r="L10">
        <v>7</v>
      </c>
      <c r="M10" s="39">
        <v>0.112056758865391</v>
      </c>
      <c r="N10">
        <v>6</v>
      </c>
      <c r="O10" s="39">
        <v>0.20793027403874401</v>
      </c>
      <c r="P10">
        <v>5</v>
      </c>
      <c r="Q10" s="39">
        <v>-0.12550546997121301</v>
      </c>
      <c r="R10">
        <v>23</v>
      </c>
      <c r="S10" s="39">
        <v>0.85288178925256097</v>
      </c>
      <c r="T10">
        <v>3</v>
      </c>
      <c r="U10" s="39">
        <v>0.22183080667000499</v>
      </c>
      <c r="V10">
        <v>6</v>
      </c>
      <c r="W10" s="39">
        <v>3.8574889674803499E-2</v>
      </c>
      <c r="X10">
        <v>14</v>
      </c>
    </row>
    <row r="11" spans="1:24" x14ac:dyDescent="0.25">
      <c r="A11">
        <v>2022</v>
      </c>
      <c r="B11">
        <v>18</v>
      </c>
      <c r="C11" t="s">
        <v>22</v>
      </c>
      <c r="D11" t="s">
        <v>130</v>
      </c>
      <c r="E11" s="39">
        <v>-6.9065346444614401E-2</v>
      </c>
      <c r="F11">
        <v>23</v>
      </c>
      <c r="G11" s="39">
        <v>0.2250920922154</v>
      </c>
      <c r="H11">
        <v>5</v>
      </c>
      <c r="I11" s="39">
        <v>0.10191715001221301</v>
      </c>
      <c r="J11">
        <v>7</v>
      </c>
      <c r="K11" s="39">
        <v>-0.388831901604347</v>
      </c>
      <c r="L11">
        <v>31</v>
      </c>
      <c r="M11" s="39">
        <v>-0.110289085979387</v>
      </c>
      <c r="N11">
        <v>26</v>
      </c>
      <c r="O11" s="39">
        <v>-0.21769011403042399</v>
      </c>
      <c r="P11">
        <v>28</v>
      </c>
      <c r="Q11" s="39">
        <v>-0.17687524871042501</v>
      </c>
      <c r="R11">
        <v>26</v>
      </c>
      <c r="S11" s="39">
        <v>-0.18654322117869701</v>
      </c>
      <c r="T11">
        <v>21</v>
      </c>
      <c r="U11" s="39">
        <v>-0.195543117836353</v>
      </c>
      <c r="V11">
        <v>28</v>
      </c>
      <c r="W11" s="39">
        <v>-0.11194680969182599</v>
      </c>
      <c r="X11">
        <v>28</v>
      </c>
    </row>
    <row r="12" spans="1:24" x14ac:dyDescent="0.25">
      <c r="A12">
        <v>2022</v>
      </c>
      <c r="B12">
        <v>18</v>
      </c>
      <c r="C12" t="s">
        <v>21</v>
      </c>
      <c r="D12" t="s">
        <v>130</v>
      </c>
      <c r="E12" s="39">
        <v>9.4332171017972893E-2</v>
      </c>
      <c r="F12">
        <v>12</v>
      </c>
      <c r="G12" s="39">
        <v>0.19259068265003901</v>
      </c>
      <c r="H12">
        <v>6</v>
      </c>
      <c r="I12" s="39">
        <v>3.1170791620017398E-2</v>
      </c>
      <c r="J12">
        <v>12</v>
      </c>
      <c r="K12" s="39">
        <v>-2.1703314829417002E-2</v>
      </c>
      <c r="L12">
        <v>19</v>
      </c>
      <c r="M12" s="39">
        <v>4.1270672707377297E-2</v>
      </c>
      <c r="N12">
        <v>14</v>
      </c>
      <c r="O12" s="39">
        <v>0.248511240218797</v>
      </c>
      <c r="P12">
        <v>1</v>
      </c>
      <c r="Q12" s="39">
        <v>0.20926413242658401</v>
      </c>
      <c r="R12">
        <v>7</v>
      </c>
      <c r="S12" s="39">
        <v>0.45896404824195097</v>
      </c>
      <c r="T12">
        <v>6</v>
      </c>
      <c r="U12" s="39">
        <v>0.28327388851048002</v>
      </c>
      <c r="V12">
        <v>4</v>
      </c>
      <c r="W12" s="39">
        <v>0.11845268218016</v>
      </c>
      <c r="X12">
        <v>7</v>
      </c>
    </row>
    <row r="13" spans="1:24" x14ac:dyDescent="0.25">
      <c r="A13">
        <v>2022</v>
      </c>
      <c r="B13">
        <v>18</v>
      </c>
      <c r="C13" t="s">
        <v>20</v>
      </c>
      <c r="D13" t="s">
        <v>130</v>
      </c>
      <c r="E13" s="39">
        <v>-2.2890915215179101E-3</v>
      </c>
      <c r="F13">
        <v>15</v>
      </c>
      <c r="G13" s="39">
        <v>0.24437749818590701</v>
      </c>
      <c r="H13">
        <v>3</v>
      </c>
      <c r="I13" s="39">
        <v>0.17582378311784999</v>
      </c>
      <c r="J13">
        <v>4</v>
      </c>
      <c r="K13" s="39">
        <v>0.45581981229951601</v>
      </c>
      <c r="L13">
        <v>1</v>
      </c>
      <c r="M13" s="39">
        <v>0.31092966521255999</v>
      </c>
      <c r="N13">
        <v>1</v>
      </c>
      <c r="O13" s="39">
        <v>-8.8384993132299194E-2</v>
      </c>
      <c r="P13">
        <v>24</v>
      </c>
      <c r="Q13" s="39">
        <v>-0.41842832287139298</v>
      </c>
      <c r="R13">
        <v>30</v>
      </c>
      <c r="S13" s="39">
        <v>1.29853475576129E-2</v>
      </c>
      <c r="T13">
        <v>16</v>
      </c>
      <c r="U13" s="39">
        <v>-0.18727050514014501</v>
      </c>
      <c r="V13">
        <v>27</v>
      </c>
      <c r="W13" s="39">
        <v>6.8330571190977601E-2</v>
      </c>
      <c r="X13">
        <v>11</v>
      </c>
    </row>
    <row r="14" spans="1:24" x14ac:dyDescent="0.25">
      <c r="A14">
        <v>2022</v>
      </c>
      <c r="B14">
        <v>18</v>
      </c>
      <c r="C14" t="s">
        <v>19</v>
      </c>
      <c r="D14" t="s">
        <v>130</v>
      </c>
      <c r="E14" s="39">
        <v>-0.115175917300452</v>
      </c>
      <c r="F14">
        <v>28</v>
      </c>
      <c r="G14" s="39">
        <v>0.124167491845983</v>
      </c>
      <c r="H14">
        <v>8</v>
      </c>
      <c r="I14" s="39">
        <v>-0.106571456718004</v>
      </c>
      <c r="J14">
        <v>25</v>
      </c>
      <c r="K14" s="39">
        <v>-0.49670739950843101</v>
      </c>
      <c r="L14">
        <v>32</v>
      </c>
      <c r="M14" s="39">
        <v>-0.25062920018616502</v>
      </c>
      <c r="N14">
        <v>32</v>
      </c>
      <c r="O14" s="39">
        <v>-0.33447024974792799</v>
      </c>
      <c r="P14">
        <v>31</v>
      </c>
      <c r="Q14" s="39">
        <v>-0.50891147668706005</v>
      </c>
      <c r="R14">
        <v>32</v>
      </c>
      <c r="S14" s="39">
        <v>-0.47812951017212502</v>
      </c>
      <c r="T14">
        <v>27</v>
      </c>
      <c r="U14" s="39">
        <v>-0.43687150163218902</v>
      </c>
      <c r="V14">
        <v>32</v>
      </c>
      <c r="W14" s="39">
        <v>-0.239323756740318</v>
      </c>
      <c r="X14">
        <v>31</v>
      </c>
    </row>
    <row r="15" spans="1:24" x14ac:dyDescent="0.25">
      <c r="A15">
        <v>2022</v>
      </c>
      <c r="B15">
        <v>18</v>
      </c>
      <c r="C15" t="s">
        <v>18</v>
      </c>
      <c r="D15" t="s">
        <v>130</v>
      </c>
      <c r="E15" s="39">
        <v>-0.25098472478657302</v>
      </c>
      <c r="F15">
        <v>32</v>
      </c>
      <c r="G15" s="39">
        <v>0.23119157979024499</v>
      </c>
      <c r="H15">
        <v>4</v>
      </c>
      <c r="I15" s="39">
        <v>-0.18508226116698601</v>
      </c>
      <c r="J15">
        <v>31</v>
      </c>
      <c r="K15" s="39">
        <v>-0.15883312730920601</v>
      </c>
      <c r="L15">
        <v>23</v>
      </c>
      <c r="M15" s="39">
        <v>-0.120375876936741</v>
      </c>
      <c r="N15">
        <v>29</v>
      </c>
      <c r="O15" s="39">
        <v>-0.23542338344767799</v>
      </c>
      <c r="P15">
        <v>29</v>
      </c>
      <c r="Q15" s="39">
        <v>-0.39515798413275299</v>
      </c>
      <c r="R15">
        <v>28</v>
      </c>
      <c r="S15" s="39">
        <v>-0.85035772874460402</v>
      </c>
      <c r="T15">
        <v>32</v>
      </c>
      <c r="U15" s="39">
        <v>-0.42782673044986502</v>
      </c>
      <c r="V15">
        <v>31</v>
      </c>
      <c r="W15" s="39">
        <v>-0.249087845738311</v>
      </c>
      <c r="X15">
        <v>32</v>
      </c>
    </row>
    <row r="16" spans="1:24" x14ac:dyDescent="0.25">
      <c r="A16">
        <v>2022</v>
      </c>
      <c r="B16">
        <v>18</v>
      </c>
      <c r="C16" t="s">
        <v>17</v>
      </c>
      <c r="D16" t="s">
        <v>130</v>
      </c>
      <c r="E16" s="39">
        <v>3.7492087398440101E-2</v>
      </c>
      <c r="F16">
        <v>14</v>
      </c>
      <c r="G16" s="39">
        <v>-8.0689566718338199E-2</v>
      </c>
      <c r="H16">
        <v>22</v>
      </c>
      <c r="I16" s="39">
        <v>4.9334603928289603E-2</v>
      </c>
      <c r="J16">
        <v>10</v>
      </c>
      <c r="K16" s="39">
        <v>9.4097316279705107E-2</v>
      </c>
      <c r="L16">
        <v>11</v>
      </c>
      <c r="M16" s="39">
        <v>4.1597892159487698E-2</v>
      </c>
      <c r="N16">
        <v>13</v>
      </c>
      <c r="O16" s="39">
        <v>0.232418493476582</v>
      </c>
      <c r="P16">
        <v>3</v>
      </c>
      <c r="Q16" s="39">
        <v>-8.3363674942324897E-2</v>
      </c>
      <c r="R16">
        <v>22</v>
      </c>
      <c r="S16" s="39">
        <v>0.58342946650993699</v>
      </c>
      <c r="T16">
        <v>4</v>
      </c>
      <c r="U16" s="39">
        <v>0.191064065439466</v>
      </c>
      <c r="V16">
        <v>9</v>
      </c>
      <c r="W16" s="39">
        <v>7.4461912010516995E-2</v>
      </c>
      <c r="X16">
        <v>10</v>
      </c>
    </row>
    <row r="17" spans="1:24" x14ac:dyDescent="0.25">
      <c r="A17">
        <v>2022</v>
      </c>
      <c r="B17">
        <v>18</v>
      </c>
      <c r="C17" t="s">
        <v>16</v>
      </c>
      <c r="D17" t="s">
        <v>130</v>
      </c>
      <c r="E17" s="39">
        <v>0.25175641894859802</v>
      </c>
      <c r="F17">
        <v>1</v>
      </c>
      <c r="G17" s="39">
        <v>-4.9929604562141502E-2</v>
      </c>
      <c r="H17">
        <v>19</v>
      </c>
      <c r="I17" s="39">
        <v>0.247717138452895</v>
      </c>
      <c r="J17">
        <v>3</v>
      </c>
      <c r="K17" s="39">
        <v>0.30355566772131998</v>
      </c>
      <c r="L17">
        <v>4</v>
      </c>
      <c r="M17" s="39">
        <v>0.19775816137958199</v>
      </c>
      <c r="N17">
        <v>3</v>
      </c>
      <c r="O17" s="39">
        <v>0.115234396193426</v>
      </c>
      <c r="P17">
        <v>13</v>
      </c>
      <c r="Q17" s="39">
        <v>0.151803263336723</v>
      </c>
      <c r="R17">
        <v>10</v>
      </c>
      <c r="S17" s="39">
        <v>1.7519947674938501</v>
      </c>
      <c r="T17">
        <v>1</v>
      </c>
      <c r="U17" s="39">
        <v>0.44034708796702499</v>
      </c>
      <c r="V17">
        <v>1</v>
      </c>
      <c r="W17" s="39">
        <v>0.26833924409224202</v>
      </c>
      <c r="X17">
        <v>1</v>
      </c>
    </row>
    <row r="18" spans="1:24" x14ac:dyDescent="0.25">
      <c r="A18">
        <v>2022</v>
      </c>
      <c r="B18">
        <v>18</v>
      </c>
      <c r="C18" t="s">
        <v>15</v>
      </c>
      <c r="D18" t="s">
        <v>130</v>
      </c>
      <c r="E18" s="39">
        <v>-1.4882951797259699E-2</v>
      </c>
      <c r="F18">
        <v>18</v>
      </c>
      <c r="G18" s="39">
        <v>-0.118811674026741</v>
      </c>
      <c r="H18">
        <v>25</v>
      </c>
      <c r="I18" s="39">
        <v>-0.21515390017740901</v>
      </c>
      <c r="J18">
        <v>32</v>
      </c>
      <c r="K18" s="39">
        <v>8.8099970599423094E-2</v>
      </c>
      <c r="L18">
        <v>12</v>
      </c>
      <c r="M18" s="39">
        <v>-4.5497230939021499E-2</v>
      </c>
      <c r="N18">
        <v>21</v>
      </c>
      <c r="O18" s="39">
        <v>8.4309413396920496E-2</v>
      </c>
      <c r="P18">
        <v>14</v>
      </c>
      <c r="Q18" s="39">
        <v>0.16598246365737099</v>
      </c>
      <c r="R18">
        <v>9</v>
      </c>
      <c r="S18" s="39">
        <v>-5.0821092927315598E-2</v>
      </c>
      <c r="T18">
        <v>17</v>
      </c>
      <c r="U18" s="39">
        <v>8.1789767046353296E-2</v>
      </c>
      <c r="V18">
        <v>13</v>
      </c>
      <c r="W18" s="39">
        <v>1.6726378548846899E-4</v>
      </c>
      <c r="X18">
        <v>19</v>
      </c>
    </row>
    <row r="19" spans="1:24" x14ac:dyDescent="0.25">
      <c r="A19">
        <v>2022</v>
      </c>
      <c r="B19">
        <v>18</v>
      </c>
      <c r="C19" t="s">
        <v>14</v>
      </c>
      <c r="D19" t="s">
        <v>130</v>
      </c>
      <c r="E19" s="39">
        <v>-5.3293365500639601E-2</v>
      </c>
      <c r="F19">
        <v>20</v>
      </c>
      <c r="G19" s="39">
        <v>-7.8658993144314002E-2</v>
      </c>
      <c r="H19">
        <v>21</v>
      </c>
      <c r="I19" s="39">
        <v>-0.182019629528374</v>
      </c>
      <c r="J19">
        <v>30</v>
      </c>
      <c r="K19" s="39">
        <v>-0.31606068311310498</v>
      </c>
      <c r="L19">
        <v>30</v>
      </c>
      <c r="M19" s="39">
        <v>-0.22153518710027001</v>
      </c>
      <c r="N19">
        <v>31</v>
      </c>
      <c r="O19" s="39">
        <v>0.23414506161951801</v>
      </c>
      <c r="P19">
        <v>2</v>
      </c>
      <c r="Q19" s="39">
        <v>4.1420227356281702E-2</v>
      </c>
      <c r="R19">
        <v>15</v>
      </c>
      <c r="S19" s="39">
        <v>-0.43067030004791901</v>
      </c>
      <c r="T19">
        <v>26</v>
      </c>
      <c r="U19" s="39">
        <v>1.9423900081698899E-2</v>
      </c>
      <c r="V19">
        <v>18</v>
      </c>
      <c r="W19" s="39">
        <v>-9.6775053318708296E-2</v>
      </c>
      <c r="X19">
        <v>26</v>
      </c>
    </row>
    <row r="20" spans="1:24" x14ac:dyDescent="0.25">
      <c r="A20">
        <v>2022</v>
      </c>
      <c r="B20">
        <v>18</v>
      </c>
      <c r="C20" t="s">
        <v>13</v>
      </c>
      <c r="D20" t="s">
        <v>130</v>
      </c>
      <c r="E20" s="39">
        <v>0.11713932009478401</v>
      </c>
      <c r="F20">
        <v>9</v>
      </c>
      <c r="G20" s="39">
        <v>9.8459842511842505E-2</v>
      </c>
      <c r="H20">
        <v>10</v>
      </c>
      <c r="I20" s="39">
        <v>1.66119708734839E-2</v>
      </c>
      <c r="J20">
        <v>15</v>
      </c>
      <c r="K20" s="39">
        <v>-0.29435678068408699</v>
      </c>
      <c r="L20">
        <v>29</v>
      </c>
      <c r="M20" s="39">
        <v>-0.100523900345561</v>
      </c>
      <c r="N20">
        <v>25</v>
      </c>
      <c r="O20" s="39">
        <v>4.41336007475082E-3</v>
      </c>
      <c r="P20">
        <v>20</v>
      </c>
      <c r="Q20" s="39">
        <v>2.1932788634903399E-2</v>
      </c>
      <c r="R20">
        <v>18</v>
      </c>
      <c r="S20" s="39">
        <v>0.38118353103913699</v>
      </c>
      <c r="T20">
        <v>7</v>
      </c>
      <c r="U20" s="39">
        <v>0.10014652084282299</v>
      </c>
      <c r="V20">
        <v>12</v>
      </c>
      <c r="W20" s="39">
        <v>3.6299817135335199E-2</v>
      </c>
      <c r="X20">
        <v>15</v>
      </c>
    </row>
    <row r="21" spans="1:24" x14ac:dyDescent="0.25">
      <c r="A21">
        <v>2022</v>
      </c>
      <c r="B21">
        <v>18</v>
      </c>
      <c r="C21" t="s">
        <v>12</v>
      </c>
      <c r="D21" t="s">
        <v>130</v>
      </c>
      <c r="E21" s="39">
        <v>0.240746730005619</v>
      </c>
      <c r="F21">
        <v>2</v>
      </c>
      <c r="G21" s="39">
        <v>0.104245004341094</v>
      </c>
      <c r="H21">
        <v>9</v>
      </c>
      <c r="I21" s="39">
        <v>-2.88905761494219E-2</v>
      </c>
      <c r="J21">
        <v>19</v>
      </c>
      <c r="K21" s="39">
        <v>-9.7955535372212202E-2</v>
      </c>
      <c r="L21">
        <v>22</v>
      </c>
      <c r="M21" s="39">
        <v>-3.2385056942400202E-2</v>
      </c>
      <c r="N21">
        <v>20</v>
      </c>
      <c r="O21" s="39">
        <v>-0.30713721458598098</v>
      </c>
      <c r="P21">
        <v>30</v>
      </c>
      <c r="Q21" s="39">
        <v>0.75542482872845296</v>
      </c>
      <c r="R21">
        <v>1</v>
      </c>
      <c r="S21" s="39">
        <v>0.37588999481121899</v>
      </c>
      <c r="T21">
        <v>8</v>
      </c>
      <c r="U21" s="39">
        <v>0.20798852226724901</v>
      </c>
      <c r="V21">
        <v>7</v>
      </c>
      <c r="W21" s="39">
        <v>0.139685541790109</v>
      </c>
      <c r="X21">
        <v>4</v>
      </c>
    </row>
    <row r="22" spans="1:24" x14ac:dyDescent="0.25">
      <c r="A22">
        <v>2022</v>
      </c>
      <c r="B22">
        <v>18</v>
      </c>
      <c r="C22" t="s">
        <v>11</v>
      </c>
      <c r="D22" t="s">
        <v>130</v>
      </c>
      <c r="E22" s="39">
        <v>-9.0853467433526902E-2</v>
      </c>
      <c r="F22">
        <v>25</v>
      </c>
      <c r="G22" s="39">
        <v>-0.212899871149342</v>
      </c>
      <c r="H22">
        <v>29</v>
      </c>
      <c r="I22" s="39">
        <v>0.123287370861247</v>
      </c>
      <c r="J22">
        <v>5</v>
      </c>
      <c r="K22" s="39">
        <v>-0.18229426969672399</v>
      </c>
      <c r="L22">
        <v>26</v>
      </c>
      <c r="M22" s="39">
        <v>-7.2303256511182995E-2</v>
      </c>
      <c r="N22">
        <v>23</v>
      </c>
      <c r="O22" s="39">
        <v>5.445660684288E-2</v>
      </c>
      <c r="P22">
        <v>17</v>
      </c>
      <c r="Q22" s="39">
        <v>4.0138677834117301E-2</v>
      </c>
      <c r="R22">
        <v>16</v>
      </c>
      <c r="S22" s="39">
        <v>0.13536514176834299</v>
      </c>
      <c r="T22">
        <v>13</v>
      </c>
      <c r="U22" s="39">
        <v>7.0367657887450502E-2</v>
      </c>
      <c r="V22">
        <v>15</v>
      </c>
      <c r="W22" s="39">
        <v>-5.00559604219636E-2</v>
      </c>
      <c r="X22">
        <v>20</v>
      </c>
    </row>
    <row r="23" spans="1:24" x14ac:dyDescent="0.25">
      <c r="A23">
        <v>2022</v>
      </c>
      <c r="B23">
        <v>18</v>
      </c>
      <c r="C23" t="s">
        <v>10</v>
      </c>
      <c r="D23" t="s">
        <v>130</v>
      </c>
      <c r="E23" s="39">
        <v>-5.5231826854725399E-2</v>
      </c>
      <c r="F23">
        <v>21</v>
      </c>
      <c r="G23" s="39">
        <v>-1.1088435985962699E-2</v>
      </c>
      <c r="H23">
        <v>16</v>
      </c>
      <c r="I23" s="39">
        <v>0.26841241141658501</v>
      </c>
      <c r="J23">
        <v>2</v>
      </c>
      <c r="K23" s="39">
        <v>-0.237774512997458</v>
      </c>
      <c r="L23">
        <v>28</v>
      </c>
      <c r="M23" s="39">
        <v>-3.2253559110966099E-2</v>
      </c>
      <c r="N23">
        <v>19</v>
      </c>
      <c r="O23" s="39">
        <v>-0.157406743847637</v>
      </c>
      <c r="P23">
        <v>27</v>
      </c>
      <c r="Q23" s="39">
        <v>3.6072055260247697E-2</v>
      </c>
      <c r="R23">
        <v>17</v>
      </c>
      <c r="S23" s="39">
        <v>-0.28012300051440198</v>
      </c>
      <c r="T23">
        <v>23</v>
      </c>
      <c r="U23" s="39">
        <v>-0.118873219404657</v>
      </c>
      <c r="V23">
        <v>22</v>
      </c>
      <c r="W23" s="39">
        <v>-6.1660398664055101E-2</v>
      </c>
      <c r="X23">
        <v>24</v>
      </c>
    </row>
    <row r="24" spans="1:24" x14ac:dyDescent="0.25">
      <c r="A24">
        <v>2022</v>
      </c>
      <c r="B24">
        <v>18</v>
      </c>
      <c r="C24" t="s">
        <v>9</v>
      </c>
      <c r="D24" t="s">
        <v>130</v>
      </c>
      <c r="E24" s="39">
        <v>-6.52643974340296E-3</v>
      </c>
      <c r="F24">
        <v>17</v>
      </c>
      <c r="G24" s="39">
        <v>-0.29549308008168201</v>
      </c>
      <c r="H24">
        <v>32</v>
      </c>
      <c r="I24" s="39">
        <v>-3.49553453696195E-2</v>
      </c>
      <c r="J24">
        <v>20</v>
      </c>
      <c r="K24" s="39">
        <v>-9.1002710042361393E-3</v>
      </c>
      <c r="L24">
        <v>18</v>
      </c>
      <c r="M24" s="39">
        <v>-6.8940465020497499E-2</v>
      </c>
      <c r="N24">
        <v>22</v>
      </c>
      <c r="O24" s="39">
        <v>0.160182448134575</v>
      </c>
      <c r="P24">
        <v>8</v>
      </c>
      <c r="Q24" s="39">
        <v>-0.28784093930981802</v>
      </c>
      <c r="R24">
        <v>27</v>
      </c>
      <c r="S24" s="39">
        <v>-0.33390126740896198</v>
      </c>
      <c r="T24">
        <v>24</v>
      </c>
      <c r="U24" s="39">
        <v>-0.132945060751925</v>
      </c>
      <c r="V24">
        <v>23</v>
      </c>
      <c r="W24" s="39">
        <v>-5.8207841149781898E-2</v>
      </c>
      <c r="X24">
        <v>23</v>
      </c>
    </row>
    <row r="25" spans="1:24" x14ac:dyDescent="0.25">
      <c r="A25">
        <v>2022</v>
      </c>
      <c r="B25">
        <v>18</v>
      </c>
      <c r="C25" t="s">
        <v>8</v>
      </c>
      <c r="D25" t="s">
        <v>130</v>
      </c>
      <c r="E25" s="39">
        <v>-3.8714592250105699E-2</v>
      </c>
      <c r="F25">
        <v>19</v>
      </c>
      <c r="G25" s="39">
        <v>-2.8944814146366099E-2</v>
      </c>
      <c r="H25">
        <v>18</v>
      </c>
      <c r="I25" s="39">
        <v>0.109157318460191</v>
      </c>
      <c r="J25">
        <v>6</v>
      </c>
      <c r="K25" s="39">
        <v>0.241764870418373</v>
      </c>
      <c r="L25">
        <v>8</v>
      </c>
      <c r="M25" s="39">
        <v>0.142593587091076</v>
      </c>
      <c r="N25">
        <v>5</v>
      </c>
      <c r="O25" s="39">
        <v>0.15430771160654999</v>
      </c>
      <c r="P25">
        <v>9</v>
      </c>
      <c r="Q25" s="39">
        <v>-0.142484729850472</v>
      </c>
      <c r="R25">
        <v>24</v>
      </c>
      <c r="S25" s="39">
        <v>-0.11794556812883999</v>
      </c>
      <c r="T25">
        <v>20</v>
      </c>
      <c r="U25" s="39">
        <v>-5.3277283571449299E-2</v>
      </c>
      <c r="V25">
        <v>21</v>
      </c>
      <c r="W25" s="39">
        <v>2.5156081204257899E-2</v>
      </c>
      <c r="X25">
        <v>17</v>
      </c>
    </row>
    <row r="26" spans="1:24" x14ac:dyDescent="0.25">
      <c r="A26">
        <v>2022</v>
      </c>
      <c r="B26">
        <v>18</v>
      </c>
      <c r="C26" t="s">
        <v>7</v>
      </c>
      <c r="D26" t="s">
        <v>130</v>
      </c>
      <c r="E26" s="39">
        <v>-0.112877597028222</v>
      </c>
      <c r="F26">
        <v>27</v>
      </c>
      <c r="G26" s="39">
        <v>-0.16485614574040999</v>
      </c>
      <c r="H26">
        <v>27</v>
      </c>
      <c r="I26" s="39">
        <v>-1.1105802430554101E-2</v>
      </c>
      <c r="J26">
        <v>17</v>
      </c>
      <c r="K26" s="39">
        <v>-0.18016973331896</v>
      </c>
      <c r="L26">
        <v>25</v>
      </c>
      <c r="M26" s="39">
        <v>-0.129570853564726</v>
      </c>
      <c r="N26">
        <v>30</v>
      </c>
      <c r="O26" s="39">
        <v>-0.498760821226992</v>
      </c>
      <c r="P26">
        <v>32</v>
      </c>
      <c r="Q26" s="39">
        <v>-0.15101765478024201</v>
      </c>
      <c r="R26">
        <v>25</v>
      </c>
      <c r="S26" s="39">
        <v>0.31460981594180099</v>
      </c>
      <c r="T26">
        <v>9</v>
      </c>
      <c r="U26" s="39">
        <v>-0.16977286325051899</v>
      </c>
      <c r="V26">
        <v>26</v>
      </c>
      <c r="W26" s="39">
        <v>-0.132056705738365</v>
      </c>
      <c r="X26">
        <v>29</v>
      </c>
    </row>
    <row r="27" spans="1:24" x14ac:dyDescent="0.25">
      <c r="A27">
        <v>2022</v>
      </c>
      <c r="B27">
        <v>18</v>
      </c>
      <c r="C27" t="s">
        <v>6</v>
      </c>
      <c r="D27" t="s">
        <v>130</v>
      </c>
      <c r="E27" s="39">
        <v>9.87433889307337E-2</v>
      </c>
      <c r="F27">
        <v>10</v>
      </c>
      <c r="G27" s="39">
        <v>1.3859258279020001E-2</v>
      </c>
      <c r="H27">
        <v>15</v>
      </c>
      <c r="I27" s="39">
        <v>-8.1311016300469899E-2</v>
      </c>
      <c r="J27">
        <v>23</v>
      </c>
      <c r="K27" s="39">
        <v>0.43144402818844202</v>
      </c>
      <c r="L27">
        <v>2</v>
      </c>
      <c r="M27" s="39">
        <v>0.145415956005472</v>
      </c>
      <c r="N27">
        <v>4</v>
      </c>
      <c r="O27" s="39">
        <v>0.229161525686599</v>
      </c>
      <c r="P27">
        <v>4</v>
      </c>
      <c r="Q27" s="39">
        <v>0.44887483942421702</v>
      </c>
      <c r="R27">
        <v>3</v>
      </c>
      <c r="S27" s="39">
        <v>0.18418207647378501</v>
      </c>
      <c r="T27">
        <v>11</v>
      </c>
      <c r="U27" s="39">
        <v>0.29684869655944401</v>
      </c>
      <c r="V27">
        <v>3</v>
      </c>
      <c r="W27" s="39">
        <v>0.16132286847564301</v>
      </c>
      <c r="X27">
        <v>3</v>
      </c>
    </row>
    <row r="28" spans="1:24" x14ac:dyDescent="0.25">
      <c r="A28">
        <v>2022</v>
      </c>
      <c r="B28">
        <v>18</v>
      </c>
      <c r="C28" t="s">
        <v>5</v>
      </c>
      <c r="D28" t="s">
        <v>130</v>
      </c>
      <c r="E28" s="39">
        <v>-5.7836713002435002E-2</v>
      </c>
      <c r="F28">
        <v>22</v>
      </c>
      <c r="G28" s="39">
        <v>2.3278059699860201E-2</v>
      </c>
      <c r="H28">
        <v>14</v>
      </c>
      <c r="I28" s="39">
        <v>4.6953629747709398E-2</v>
      </c>
      <c r="J28">
        <v>11</v>
      </c>
      <c r="K28" s="39">
        <v>4.9237512118739502E-2</v>
      </c>
      <c r="L28">
        <v>15</v>
      </c>
      <c r="M28" s="39">
        <v>4.3498268930278097E-2</v>
      </c>
      <c r="N28">
        <v>12</v>
      </c>
      <c r="O28" s="39">
        <v>0.137362728335405</v>
      </c>
      <c r="P28">
        <v>11</v>
      </c>
      <c r="Q28" s="39">
        <v>0.139342032090851</v>
      </c>
      <c r="R28">
        <v>11</v>
      </c>
      <c r="S28" s="39">
        <v>0.17302194360872</v>
      </c>
      <c r="T28">
        <v>12</v>
      </c>
      <c r="U28" s="39">
        <v>0.14551449829952601</v>
      </c>
      <c r="V28">
        <v>10</v>
      </c>
      <c r="W28" s="39">
        <v>2.61481997368028E-2</v>
      </c>
      <c r="X28">
        <v>16</v>
      </c>
    </row>
    <row r="29" spans="1:24" x14ac:dyDescent="0.25">
      <c r="A29">
        <v>2022</v>
      </c>
      <c r="B29">
        <v>18</v>
      </c>
      <c r="C29" t="s">
        <v>4</v>
      </c>
      <c r="D29" t="s">
        <v>130</v>
      </c>
      <c r="E29" s="39">
        <v>9.6614294509294596E-2</v>
      </c>
      <c r="F29">
        <v>11</v>
      </c>
      <c r="G29" s="39">
        <v>4.7720014480526998E-2</v>
      </c>
      <c r="H29">
        <v>13</v>
      </c>
      <c r="I29" s="39">
        <v>-8.8175575886682206E-2</v>
      </c>
      <c r="J29">
        <v>24</v>
      </c>
      <c r="K29" s="39">
        <v>5.9419914387876999E-2</v>
      </c>
      <c r="L29">
        <v>14</v>
      </c>
      <c r="M29" s="39">
        <v>7.1804017876500497E-3</v>
      </c>
      <c r="N29">
        <v>17</v>
      </c>
      <c r="O29" s="39">
        <v>7.5973023922386196E-2</v>
      </c>
      <c r="P29">
        <v>16</v>
      </c>
      <c r="Q29" s="39">
        <v>0.22962376299184201</v>
      </c>
      <c r="R29">
        <v>6</v>
      </c>
      <c r="S29" s="39">
        <v>-0.188722401231919</v>
      </c>
      <c r="T29">
        <v>22</v>
      </c>
      <c r="U29" s="39">
        <v>5.8650434555607402E-2</v>
      </c>
      <c r="V29">
        <v>16</v>
      </c>
      <c r="W29" s="39">
        <v>5.79446352825327E-2</v>
      </c>
      <c r="X29">
        <v>13</v>
      </c>
    </row>
    <row r="30" spans="1:24" x14ac:dyDescent="0.25">
      <c r="A30">
        <v>2022</v>
      </c>
      <c r="B30">
        <v>18</v>
      </c>
      <c r="C30" t="s">
        <v>3</v>
      </c>
      <c r="D30" t="s">
        <v>130</v>
      </c>
      <c r="E30" s="39">
        <v>0.13196968023005901</v>
      </c>
      <c r="F30">
        <v>6</v>
      </c>
      <c r="G30" s="39">
        <v>-9.6003153629433305E-2</v>
      </c>
      <c r="H30">
        <v>24</v>
      </c>
      <c r="I30" s="39">
        <v>-4.8558358312991198E-2</v>
      </c>
      <c r="J30">
        <v>22</v>
      </c>
      <c r="K30" s="39">
        <v>0.27678917938526898</v>
      </c>
      <c r="L30">
        <v>6</v>
      </c>
      <c r="M30" s="39">
        <v>7.9235938782785495E-2</v>
      </c>
      <c r="N30">
        <v>9</v>
      </c>
      <c r="O30" s="39">
        <v>-3.1790269098783998E-2</v>
      </c>
      <c r="P30">
        <v>22</v>
      </c>
      <c r="Q30" s="39">
        <v>0.29221436536699302</v>
      </c>
      <c r="R30">
        <v>4</v>
      </c>
      <c r="S30" s="39">
        <v>0.47495612333820603</v>
      </c>
      <c r="T30">
        <v>5</v>
      </c>
      <c r="U30" s="39">
        <v>0.197782987224639</v>
      </c>
      <c r="V30">
        <v>8</v>
      </c>
      <c r="W30" s="39">
        <v>0.128573393104499</v>
      </c>
      <c r="X30">
        <v>5</v>
      </c>
    </row>
    <row r="31" spans="1:24" x14ac:dyDescent="0.25">
      <c r="A31">
        <v>2022</v>
      </c>
      <c r="B31">
        <v>18</v>
      </c>
      <c r="C31" t="s">
        <v>2</v>
      </c>
      <c r="D31" t="s">
        <v>130</v>
      </c>
      <c r="E31" s="39">
        <v>3.9010779645661901E-2</v>
      </c>
      <c r="F31">
        <v>13</v>
      </c>
      <c r="G31" s="39">
        <v>8.6860051144588196E-2</v>
      </c>
      <c r="H31">
        <v>11</v>
      </c>
      <c r="I31" s="39">
        <v>-0.128656896621859</v>
      </c>
      <c r="J31">
        <v>28</v>
      </c>
      <c r="K31" s="39">
        <v>0.29521937336291199</v>
      </c>
      <c r="L31">
        <v>5</v>
      </c>
      <c r="M31" s="39">
        <v>9.5549505148943198E-2</v>
      </c>
      <c r="N31">
        <v>7</v>
      </c>
      <c r="O31" s="39">
        <v>-4.3732088772060501E-2</v>
      </c>
      <c r="P31">
        <v>23</v>
      </c>
      <c r="Q31" s="39">
        <v>6.2858585068588907E-2</v>
      </c>
      <c r="R31">
        <v>13</v>
      </c>
      <c r="S31" s="39">
        <v>-0.73387105735829405</v>
      </c>
      <c r="T31">
        <v>31</v>
      </c>
      <c r="U31" s="39">
        <v>-0.13715231384636301</v>
      </c>
      <c r="V31">
        <v>24</v>
      </c>
      <c r="W31" s="39">
        <v>1.50351301093437E-2</v>
      </c>
      <c r="X31">
        <v>18</v>
      </c>
    </row>
    <row r="32" spans="1:24" x14ac:dyDescent="0.25">
      <c r="A32">
        <v>2022</v>
      </c>
      <c r="B32">
        <v>18</v>
      </c>
      <c r="C32" t="s">
        <v>1</v>
      </c>
      <c r="D32" t="s">
        <v>130</v>
      </c>
      <c r="E32" s="39">
        <v>-3.9807011911872801E-3</v>
      </c>
      <c r="F32">
        <v>16</v>
      </c>
      <c r="G32" s="39">
        <v>-0.241660373208959</v>
      </c>
      <c r="H32">
        <v>30</v>
      </c>
      <c r="I32" s="39">
        <v>-0.139937531603504</v>
      </c>
      <c r="J32">
        <v>29</v>
      </c>
      <c r="K32" s="39">
        <v>-5.4281023364917302E-2</v>
      </c>
      <c r="L32">
        <v>21</v>
      </c>
      <c r="M32" s="39">
        <v>-0.112085238725491</v>
      </c>
      <c r="N32">
        <v>27</v>
      </c>
      <c r="O32" s="39">
        <v>0.125268793583977</v>
      </c>
      <c r="P32">
        <v>12</v>
      </c>
      <c r="Q32" s="39">
        <v>5.9554680116165798E-2</v>
      </c>
      <c r="R32">
        <v>14</v>
      </c>
      <c r="S32" s="39">
        <v>-0.49147077557476898</v>
      </c>
      <c r="T32">
        <v>28</v>
      </c>
      <c r="U32" s="39">
        <v>-5.1838710447625301E-2</v>
      </c>
      <c r="V32">
        <v>20</v>
      </c>
      <c r="W32" s="39">
        <v>-5.1975271089216298E-2</v>
      </c>
      <c r="X32">
        <v>21</v>
      </c>
    </row>
    <row r="33" spans="1:24" x14ac:dyDescent="0.25">
      <c r="A33">
        <v>2022</v>
      </c>
      <c r="B33">
        <v>18</v>
      </c>
      <c r="C33" t="s">
        <v>0</v>
      </c>
      <c r="D33" t="s">
        <v>130</v>
      </c>
      <c r="E33" s="39">
        <v>-8.5618052769641503E-2</v>
      </c>
      <c r="F33">
        <v>24</v>
      </c>
      <c r="G33" s="39">
        <v>-0.16662708617536601</v>
      </c>
      <c r="H33">
        <v>28</v>
      </c>
      <c r="I33" s="39">
        <v>2.16620500349184E-2</v>
      </c>
      <c r="J33">
        <v>14</v>
      </c>
      <c r="K33" s="39">
        <v>-0.22769925780314501</v>
      </c>
      <c r="L33">
        <v>27</v>
      </c>
      <c r="M33" s="39">
        <v>-0.118039800546825</v>
      </c>
      <c r="N33">
        <v>28</v>
      </c>
      <c r="O33" s="39">
        <v>-0.112473947029086</v>
      </c>
      <c r="P33">
        <v>25</v>
      </c>
      <c r="Q33" s="39">
        <v>-0.440223096943894</v>
      </c>
      <c r="R33">
        <v>31</v>
      </c>
      <c r="S33" s="39">
        <v>-0.116772419595536</v>
      </c>
      <c r="T33">
        <v>19</v>
      </c>
      <c r="U33" s="39">
        <v>-0.23969681723796801</v>
      </c>
      <c r="V33">
        <v>29</v>
      </c>
      <c r="W33" s="39">
        <v>-0.132693996783732</v>
      </c>
      <c r="X33">
        <v>30</v>
      </c>
    </row>
    <row r="34" spans="1:24" x14ac:dyDescent="0.25">
      <c r="A34">
        <v>2022</v>
      </c>
      <c r="B34">
        <v>18</v>
      </c>
      <c r="C34" t="s">
        <v>31</v>
      </c>
      <c r="D34" t="s">
        <v>131</v>
      </c>
      <c r="E34" s="39">
        <v>0.101205615690071</v>
      </c>
      <c r="F34">
        <v>27</v>
      </c>
      <c r="G34" s="39">
        <v>-7.1352136409830499E-2</v>
      </c>
      <c r="H34">
        <v>12</v>
      </c>
      <c r="I34" s="39">
        <v>7.7274484466568399E-2</v>
      </c>
      <c r="J34">
        <v>25</v>
      </c>
      <c r="K34" s="39">
        <v>0.179575422974146</v>
      </c>
      <c r="L34">
        <v>28</v>
      </c>
      <c r="M34" s="39">
        <v>9.18226953731104E-2</v>
      </c>
      <c r="N34">
        <v>23</v>
      </c>
      <c r="O34" s="39">
        <v>1.8336375320331801E-2</v>
      </c>
      <c r="P34">
        <v>20</v>
      </c>
      <c r="Q34" s="39">
        <v>0.22637669459999399</v>
      </c>
      <c r="R34">
        <v>27</v>
      </c>
      <c r="S34" s="39">
        <v>-0.52284610385632801</v>
      </c>
      <c r="T34">
        <v>2</v>
      </c>
      <c r="U34" s="39">
        <v>-4.1154284219343397E-2</v>
      </c>
      <c r="V34">
        <v>15</v>
      </c>
      <c r="W34" s="39">
        <v>6.8057815841882502E-2</v>
      </c>
      <c r="X34">
        <v>26</v>
      </c>
    </row>
    <row r="35" spans="1:24" x14ac:dyDescent="0.25">
      <c r="A35">
        <v>2022</v>
      </c>
      <c r="B35">
        <v>18</v>
      </c>
      <c r="C35" t="s">
        <v>30</v>
      </c>
      <c r="D35" t="s">
        <v>131</v>
      </c>
      <c r="E35" s="39">
        <v>0.161998370996499</v>
      </c>
      <c r="F35">
        <v>31</v>
      </c>
      <c r="G35" s="39">
        <v>-0.24633555500410101</v>
      </c>
      <c r="H35">
        <v>2</v>
      </c>
      <c r="I35" s="39">
        <v>0.19467281620184901</v>
      </c>
      <c r="J35">
        <v>29</v>
      </c>
      <c r="K35" s="39">
        <v>0.270699894027636</v>
      </c>
      <c r="L35">
        <v>30</v>
      </c>
      <c r="M35" s="39">
        <v>0.1442748852073</v>
      </c>
      <c r="N35">
        <v>29</v>
      </c>
      <c r="O35" s="39">
        <v>0.141333268839933</v>
      </c>
      <c r="P35">
        <v>26</v>
      </c>
      <c r="Q35" s="39">
        <v>0.17260363285000199</v>
      </c>
      <c r="R35">
        <v>24</v>
      </c>
      <c r="S35" s="39">
        <v>-3.2377272279007198E-2</v>
      </c>
      <c r="T35">
        <v>14</v>
      </c>
      <c r="U35" s="39">
        <v>0.11610373281439899</v>
      </c>
      <c r="V35">
        <v>27</v>
      </c>
      <c r="W35" s="39">
        <v>0.14482382268162899</v>
      </c>
      <c r="X35">
        <v>31</v>
      </c>
    </row>
    <row r="36" spans="1:24" x14ac:dyDescent="0.25">
      <c r="A36">
        <v>2022</v>
      </c>
      <c r="B36">
        <v>18</v>
      </c>
      <c r="C36" t="s">
        <v>29</v>
      </c>
      <c r="D36" t="s">
        <v>131</v>
      </c>
      <c r="E36" s="39">
        <v>-0.103387627113736</v>
      </c>
      <c r="F36">
        <v>4</v>
      </c>
      <c r="G36" s="39">
        <v>6.0704347163776401E-2</v>
      </c>
      <c r="H36">
        <v>22</v>
      </c>
      <c r="I36" s="39">
        <v>-5.5057650069640598E-2</v>
      </c>
      <c r="J36">
        <v>13</v>
      </c>
      <c r="K36" s="39">
        <v>-9.7897824006274295E-2</v>
      </c>
      <c r="L36">
        <v>10</v>
      </c>
      <c r="M36" s="39">
        <v>-4.9899996025677303E-2</v>
      </c>
      <c r="N36">
        <v>12</v>
      </c>
      <c r="O36" s="39">
        <v>-0.16214599490012799</v>
      </c>
      <c r="P36">
        <v>4</v>
      </c>
      <c r="Q36" s="39">
        <v>-8.1892955148135396E-2</v>
      </c>
      <c r="R36">
        <v>13</v>
      </c>
      <c r="S36" s="39">
        <v>-0.16815851524464201</v>
      </c>
      <c r="T36">
        <v>9</v>
      </c>
      <c r="U36" s="39">
        <v>-0.133002052439082</v>
      </c>
      <c r="V36">
        <v>5</v>
      </c>
      <c r="W36" s="39">
        <v>-9.1180609808966098E-2</v>
      </c>
      <c r="X36">
        <v>8</v>
      </c>
    </row>
    <row r="37" spans="1:24" x14ac:dyDescent="0.25">
      <c r="A37">
        <v>2022</v>
      </c>
      <c r="B37">
        <v>18</v>
      </c>
      <c r="C37" t="s">
        <v>28</v>
      </c>
      <c r="D37" t="s">
        <v>131</v>
      </c>
      <c r="E37" s="39">
        <v>-0.103669322944933</v>
      </c>
      <c r="F37">
        <v>3</v>
      </c>
      <c r="G37" s="39">
        <v>-0.196333676689016</v>
      </c>
      <c r="H37">
        <v>4</v>
      </c>
      <c r="I37" s="39">
        <v>-0.19474476897045301</v>
      </c>
      <c r="J37">
        <v>3</v>
      </c>
      <c r="K37" s="39">
        <v>-0.38178210570204801</v>
      </c>
      <c r="L37">
        <v>1</v>
      </c>
      <c r="M37" s="39">
        <v>-0.27683634018014702</v>
      </c>
      <c r="N37">
        <v>1</v>
      </c>
      <c r="O37" s="39">
        <v>-0.24950671816285</v>
      </c>
      <c r="P37">
        <v>1</v>
      </c>
      <c r="Q37" s="39">
        <v>9.9910506086441295E-2</v>
      </c>
      <c r="R37">
        <v>21</v>
      </c>
      <c r="S37" s="39">
        <v>0.27517394979489901</v>
      </c>
      <c r="T37">
        <v>27</v>
      </c>
      <c r="U37" s="39">
        <v>-1.6066624467118401E-2</v>
      </c>
      <c r="V37">
        <v>17</v>
      </c>
      <c r="W37" s="39">
        <v>-0.141255667159908</v>
      </c>
      <c r="X37">
        <v>2</v>
      </c>
    </row>
    <row r="38" spans="1:24" x14ac:dyDescent="0.25">
      <c r="A38">
        <v>2022</v>
      </c>
      <c r="B38">
        <v>18</v>
      </c>
      <c r="C38" t="s">
        <v>27</v>
      </c>
      <c r="D38" t="s">
        <v>131</v>
      </c>
      <c r="E38" s="39">
        <v>2.47074737477436E-2</v>
      </c>
      <c r="F38">
        <v>20</v>
      </c>
      <c r="G38" s="39">
        <v>-5.4921488425854204E-3</v>
      </c>
      <c r="H38">
        <v>15</v>
      </c>
      <c r="I38" s="39">
        <v>-2.82609437364944E-2</v>
      </c>
      <c r="J38">
        <v>15</v>
      </c>
      <c r="K38" s="39">
        <v>-2.4333987474641602E-2</v>
      </c>
      <c r="L38">
        <v>16</v>
      </c>
      <c r="M38" s="39">
        <v>-2.2222296451632401E-2</v>
      </c>
      <c r="N38">
        <v>15</v>
      </c>
      <c r="O38" s="39">
        <v>0.170544463726262</v>
      </c>
      <c r="P38">
        <v>29</v>
      </c>
      <c r="Q38" s="39">
        <v>0.171130864635092</v>
      </c>
      <c r="R38">
        <v>23</v>
      </c>
      <c r="S38" s="39">
        <v>-9.8505912419342104E-2</v>
      </c>
      <c r="T38">
        <v>11</v>
      </c>
      <c r="U38" s="39">
        <v>0.102623938417295</v>
      </c>
      <c r="V38">
        <v>25</v>
      </c>
      <c r="W38" s="39">
        <v>2.5705250211834198E-2</v>
      </c>
      <c r="X38">
        <v>20</v>
      </c>
    </row>
    <row r="39" spans="1:24" x14ac:dyDescent="0.25">
      <c r="A39">
        <v>2022</v>
      </c>
      <c r="B39">
        <v>18</v>
      </c>
      <c r="C39" t="s">
        <v>26</v>
      </c>
      <c r="D39" t="s">
        <v>131</v>
      </c>
      <c r="E39" s="39">
        <v>0.15563499055347299</v>
      </c>
      <c r="F39">
        <v>30</v>
      </c>
      <c r="G39" s="39">
        <v>0.27088776511567297</v>
      </c>
      <c r="H39">
        <v>31</v>
      </c>
      <c r="I39" s="39">
        <v>0.149352565099174</v>
      </c>
      <c r="J39">
        <v>26</v>
      </c>
      <c r="K39" s="39">
        <v>3.91393751055669E-2</v>
      </c>
      <c r="L39">
        <v>17</v>
      </c>
      <c r="M39" s="39">
        <v>0.119483515736044</v>
      </c>
      <c r="N39">
        <v>26</v>
      </c>
      <c r="O39" s="39">
        <v>0.146221574299811</v>
      </c>
      <c r="P39">
        <v>27</v>
      </c>
      <c r="Q39" s="39">
        <v>0.30534748801977601</v>
      </c>
      <c r="R39">
        <v>31</v>
      </c>
      <c r="S39" s="39">
        <v>0.88091721445761395</v>
      </c>
      <c r="T39">
        <v>32</v>
      </c>
      <c r="U39" s="39">
        <v>0.38557585018569901</v>
      </c>
      <c r="V39">
        <v>32</v>
      </c>
      <c r="W39" s="39">
        <v>0.19253635893557899</v>
      </c>
      <c r="X39">
        <v>32</v>
      </c>
    </row>
    <row r="40" spans="1:24" x14ac:dyDescent="0.25">
      <c r="A40">
        <v>2022</v>
      </c>
      <c r="B40">
        <v>18</v>
      </c>
      <c r="C40" t="s">
        <v>25</v>
      </c>
      <c r="D40" t="s">
        <v>131</v>
      </c>
      <c r="E40" s="39">
        <v>-3.02425521984689E-2</v>
      </c>
      <c r="F40">
        <v>15</v>
      </c>
      <c r="G40" s="39">
        <v>-0.21128951447181701</v>
      </c>
      <c r="H40">
        <v>3</v>
      </c>
      <c r="I40" s="39">
        <v>-8.5873098399376596E-2</v>
      </c>
      <c r="J40">
        <v>11</v>
      </c>
      <c r="K40" s="39">
        <v>-0.27160033821003599</v>
      </c>
      <c r="L40">
        <v>3</v>
      </c>
      <c r="M40" s="39">
        <v>-0.20065875144025899</v>
      </c>
      <c r="N40">
        <v>2</v>
      </c>
      <c r="O40" s="39">
        <v>-1.1678729351160801E-2</v>
      </c>
      <c r="P40">
        <v>16</v>
      </c>
      <c r="Q40" s="39">
        <v>-0.11129860099801001</v>
      </c>
      <c r="R40">
        <v>10</v>
      </c>
      <c r="S40" s="39">
        <v>3.2833796268256998E-2</v>
      </c>
      <c r="T40">
        <v>18</v>
      </c>
      <c r="U40" s="39">
        <v>-4.2415005467695603E-2</v>
      </c>
      <c r="V40">
        <v>14</v>
      </c>
      <c r="W40" s="39">
        <v>-9.2862374626754798E-2</v>
      </c>
      <c r="X40">
        <v>7</v>
      </c>
    </row>
    <row r="41" spans="1:24" x14ac:dyDescent="0.25">
      <c r="A41">
        <v>2022</v>
      </c>
      <c r="B41">
        <v>18</v>
      </c>
      <c r="C41" t="s">
        <v>24</v>
      </c>
      <c r="D41" t="s">
        <v>131</v>
      </c>
      <c r="E41" s="39">
        <v>4.1685247281017003E-2</v>
      </c>
      <c r="F41">
        <v>23</v>
      </c>
      <c r="G41" s="39">
        <v>-4.2737391288851803E-2</v>
      </c>
      <c r="H41">
        <v>13</v>
      </c>
      <c r="I41" s="39">
        <v>4.2410304984094503E-2</v>
      </c>
      <c r="J41">
        <v>19</v>
      </c>
      <c r="K41" s="39">
        <v>-0.11459956872900801</v>
      </c>
      <c r="L41">
        <v>9</v>
      </c>
      <c r="M41" s="39">
        <v>-4.0233944108132497E-2</v>
      </c>
      <c r="N41">
        <v>13</v>
      </c>
      <c r="O41" s="39">
        <v>1.45389179162255E-2</v>
      </c>
      <c r="P41">
        <v>19</v>
      </c>
      <c r="Q41" s="39">
        <v>-9.8068715782974297E-2</v>
      </c>
      <c r="R41">
        <v>11</v>
      </c>
      <c r="S41" s="39">
        <v>0.17105084537634299</v>
      </c>
      <c r="T41">
        <v>24</v>
      </c>
      <c r="U41" s="39">
        <v>1.7252778545686302E-2</v>
      </c>
      <c r="V41">
        <v>19</v>
      </c>
      <c r="W41" s="39">
        <v>7.5877216343357501E-3</v>
      </c>
      <c r="X41">
        <v>16</v>
      </c>
    </row>
    <row r="42" spans="1:24" x14ac:dyDescent="0.25">
      <c r="A42">
        <v>2022</v>
      </c>
      <c r="B42">
        <v>18</v>
      </c>
      <c r="C42" t="s">
        <v>23</v>
      </c>
      <c r="D42" t="s">
        <v>131</v>
      </c>
      <c r="E42" s="39">
        <v>-8.1621290828106902E-2</v>
      </c>
      <c r="F42">
        <v>8</v>
      </c>
      <c r="G42" s="39">
        <v>-8.5073231042468098E-2</v>
      </c>
      <c r="H42">
        <v>11</v>
      </c>
      <c r="I42" s="39">
        <v>-0.10720659302102099</v>
      </c>
      <c r="J42">
        <v>10</v>
      </c>
      <c r="K42" s="39">
        <v>-0.18206012422818499</v>
      </c>
      <c r="L42">
        <v>6</v>
      </c>
      <c r="M42" s="39">
        <v>-0.13854634745375899</v>
      </c>
      <c r="N42">
        <v>5</v>
      </c>
      <c r="O42" s="39">
        <v>0.19432955101094501</v>
      </c>
      <c r="P42">
        <v>31</v>
      </c>
      <c r="Q42" s="39">
        <v>-0.18464948369676801</v>
      </c>
      <c r="R42">
        <v>6</v>
      </c>
      <c r="S42" s="39">
        <v>-0.42008688077470702</v>
      </c>
      <c r="T42">
        <v>4</v>
      </c>
      <c r="U42" s="39">
        <v>-0.102874410224381</v>
      </c>
      <c r="V42">
        <v>9</v>
      </c>
      <c r="W42" s="39">
        <v>-0.10637437879493999</v>
      </c>
      <c r="X42">
        <v>4</v>
      </c>
    </row>
    <row r="43" spans="1:24" x14ac:dyDescent="0.25">
      <c r="A43">
        <v>2022</v>
      </c>
      <c r="B43">
        <v>18</v>
      </c>
      <c r="C43" t="s">
        <v>22</v>
      </c>
      <c r="D43" t="s">
        <v>131</v>
      </c>
      <c r="E43" s="39">
        <v>-1.5776395827991799E-2</v>
      </c>
      <c r="F43">
        <v>16</v>
      </c>
      <c r="G43" s="39">
        <v>0.15836735347404701</v>
      </c>
      <c r="H43">
        <v>28</v>
      </c>
      <c r="I43" s="39">
        <v>0.15929715246805701</v>
      </c>
      <c r="J43">
        <v>27</v>
      </c>
      <c r="K43" s="39">
        <v>-0.19090205160509599</v>
      </c>
      <c r="L43">
        <v>5</v>
      </c>
      <c r="M43" s="39">
        <v>-6.3393416434312103E-3</v>
      </c>
      <c r="N43">
        <v>17</v>
      </c>
      <c r="O43" s="39">
        <v>0.133492088298345</v>
      </c>
      <c r="P43">
        <v>25</v>
      </c>
      <c r="Q43" s="39">
        <v>-8.6905055345873797E-2</v>
      </c>
      <c r="R43">
        <v>12</v>
      </c>
      <c r="S43" s="39">
        <v>-0.41005338055252299</v>
      </c>
      <c r="T43">
        <v>5</v>
      </c>
      <c r="U43" s="39">
        <v>-8.4404111889929703E-2</v>
      </c>
      <c r="V43">
        <v>11</v>
      </c>
      <c r="W43" s="39">
        <v>-2.7675987443442698E-2</v>
      </c>
      <c r="X43">
        <v>13</v>
      </c>
    </row>
    <row r="44" spans="1:24" x14ac:dyDescent="0.25">
      <c r="A44">
        <v>2022</v>
      </c>
      <c r="B44">
        <v>18</v>
      </c>
      <c r="C44" t="s">
        <v>21</v>
      </c>
      <c r="D44" t="s">
        <v>131</v>
      </c>
      <c r="E44" s="39">
        <v>3.8509599723847203E-2</v>
      </c>
      <c r="F44">
        <v>22</v>
      </c>
      <c r="G44" s="39">
        <v>-0.15900686262014099</v>
      </c>
      <c r="H44">
        <v>5</v>
      </c>
      <c r="I44" s="39">
        <v>-2.3332534113414401E-2</v>
      </c>
      <c r="J44">
        <v>17</v>
      </c>
      <c r="K44" s="39">
        <v>0.15918982779738999</v>
      </c>
      <c r="L44">
        <v>27</v>
      </c>
      <c r="M44" s="39">
        <v>2.71526712087755E-2</v>
      </c>
      <c r="N44">
        <v>19</v>
      </c>
      <c r="O44" s="39">
        <v>3.2936154314420998E-2</v>
      </c>
      <c r="P44">
        <v>22</v>
      </c>
      <c r="Q44" s="39">
        <v>0.32913700235152898</v>
      </c>
      <c r="R44">
        <v>32</v>
      </c>
      <c r="S44" s="39">
        <v>0.35232840303720903</v>
      </c>
      <c r="T44">
        <v>29</v>
      </c>
      <c r="U44" s="39">
        <v>0.20733048983463601</v>
      </c>
      <c r="V44">
        <v>31</v>
      </c>
      <c r="W44" s="39">
        <v>7.2487930760567296E-2</v>
      </c>
      <c r="X44">
        <v>27</v>
      </c>
    </row>
    <row r="45" spans="1:24" x14ac:dyDescent="0.25">
      <c r="A45">
        <v>2022</v>
      </c>
      <c r="B45">
        <v>18</v>
      </c>
      <c r="C45" t="s">
        <v>20</v>
      </c>
      <c r="D45" t="s">
        <v>131</v>
      </c>
      <c r="E45" s="39">
        <v>0.115098287736249</v>
      </c>
      <c r="F45">
        <v>28</v>
      </c>
      <c r="G45" s="39">
        <v>8.4782650138531604E-2</v>
      </c>
      <c r="H45">
        <v>26</v>
      </c>
      <c r="I45" s="39">
        <v>0.176343662501805</v>
      </c>
      <c r="J45">
        <v>28</v>
      </c>
      <c r="K45" s="39">
        <v>7.0215121303880093E-2</v>
      </c>
      <c r="L45">
        <v>21</v>
      </c>
      <c r="M45" s="39">
        <v>0.11230212491411699</v>
      </c>
      <c r="N45">
        <v>25</v>
      </c>
      <c r="O45" s="39">
        <v>-9.1840737569362493E-2</v>
      </c>
      <c r="P45">
        <v>8</v>
      </c>
      <c r="Q45" s="39">
        <v>-0.29054163925157001</v>
      </c>
      <c r="R45">
        <v>2</v>
      </c>
      <c r="S45" s="39">
        <v>4.5426090763275001E-2</v>
      </c>
      <c r="T45">
        <v>19</v>
      </c>
      <c r="U45" s="39">
        <v>-0.130418219053138</v>
      </c>
      <c r="V45">
        <v>6</v>
      </c>
      <c r="W45" s="39">
        <v>6.0833263754774498E-2</v>
      </c>
      <c r="X45">
        <v>25</v>
      </c>
    </row>
    <row r="46" spans="1:24" x14ac:dyDescent="0.25">
      <c r="A46">
        <v>2022</v>
      </c>
      <c r="B46">
        <v>18</v>
      </c>
      <c r="C46" t="s">
        <v>19</v>
      </c>
      <c r="D46" t="s">
        <v>131</v>
      </c>
      <c r="E46" s="39">
        <v>5.2230184076545699E-2</v>
      </c>
      <c r="F46">
        <v>25</v>
      </c>
      <c r="G46" s="39">
        <v>3.97253398749743E-2</v>
      </c>
      <c r="H46">
        <v>17</v>
      </c>
      <c r="I46" s="39">
        <v>-8.1086868684924096E-2</v>
      </c>
      <c r="J46">
        <v>12</v>
      </c>
      <c r="K46" s="39">
        <v>0.25823874164191302</v>
      </c>
      <c r="L46">
        <v>29</v>
      </c>
      <c r="M46" s="39">
        <v>0.10092998315280099</v>
      </c>
      <c r="N46">
        <v>24</v>
      </c>
      <c r="O46" s="39">
        <v>0.22267227350989199</v>
      </c>
      <c r="P46">
        <v>32</v>
      </c>
      <c r="Q46" s="39">
        <v>-4.1307313592953698E-2</v>
      </c>
      <c r="R46">
        <v>15</v>
      </c>
      <c r="S46" s="39">
        <v>9.3970323224303196E-2</v>
      </c>
      <c r="T46">
        <v>22</v>
      </c>
      <c r="U46" s="39">
        <v>9.5151923057080007E-2</v>
      </c>
      <c r="V46">
        <v>24</v>
      </c>
      <c r="W46" s="39">
        <v>7.8419280041146205E-2</v>
      </c>
      <c r="X46">
        <v>28</v>
      </c>
    </row>
    <row r="47" spans="1:24" x14ac:dyDescent="0.25">
      <c r="A47">
        <v>2022</v>
      </c>
      <c r="B47">
        <v>18</v>
      </c>
      <c r="C47" t="s">
        <v>18</v>
      </c>
      <c r="D47" t="s">
        <v>131</v>
      </c>
      <c r="E47" s="39">
        <v>2.3250939947100601E-2</v>
      </c>
      <c r="F47">
        <v>19</v>
      </c>
      <c r="G47" s="39">
        <v>-0.13119065056707199</v>
      </c>
      <c r="H47">
        <v>9</v>
      </c>
      <c r="I47" s="39">
        <v>-4.6309985448784096E-3</v>
      </c>
      <c r="J47">
        <v>18</v>
      </c>
      <c r="K47" s="39">
        <v>0.13620527316675901</v>
      </c>
      <c r="L47">
        <v>25</v>
      </c>
      <c r="M47" s="39">
        <v>3.93351268029778E-2</v>
      </c>
      <c r="N47">
        <v>20</v>
      </c>
      <c r="O47" s="39">
        <v>1.1902650625985899E-2</v>
      </c>
      <c r="P47">
        <v>18</v>
      </c>
      <c r="Q47" s="39">
        <v>-0.14196338948752699</v>
      </c>
      <c r="R47">
        <v>8</v>
      </c>
      <c r="S47" s="39">
        <v>-5.1660356443765702E-2</v>
      </c>
      <c r="T47">
        <v>13</v>
      </c>
      <c r="U47" s="39">
        <v>-4.3660677419985902E-2</v>
      </c>
      <c r="V47">
        <v>13</v>
      </c>
      <c r="W47" s="39">
        <v>1.2634713010694401E-2</v>
      </c>
      <c r="X47">
        <v>17</v>
      </c>
    </row>
    <row r="48" spans="1:24" x14ac:dyDescent="0.25">
      <c r="A48">
        <v>2022</v>
      </c>
      <c r="B48">
        <v>18</v>
      </c>
      <c r="C48" t="s">
        <v>17</v>
      </c>
      <c r="D48" t="s">
        <v>131</v>
      </c>
      <c r="E48" s="39">
        <v>-3.4240153092309399E-2</v>
      </c>
      <c r="F48">
        <v>14</v>
      </c>
      <c r="G48" s="39">
        <v>5.8400923441464199E-2</v>
      </c>
      <c r="H48">
        <v>21</v>
      </c>
      <c r="I48" s="39">
        <v>0.223306868542859</v>
      </c>
      <c r="J48">
        <v>30</v>
      </c>
      <c r="K48" s="39">
        <v>9.0352330129052805E-2</v>
      </c>
      <c r="L48">
        <v>23</v>
      </c>
      <c r="M48" s="39">
        <v>0.123396898665419</v>
      </c>
      <c r="N48">
        <v>27</v>
      </c>
      <c r="O48" s="39">
        <v>-7.8472851533370705E-2</v>
      </c>
      <c r="P48">
        <v>9</v>
      </c>
      <c r="Q48" s="39">
        <v>-0.16694349795322899</v>
      </c>
      <c r="R48">
        <v>7</v>
      </c>
      <c r="S48" s="39">
        <v>0.66515456412358898</v>
      </c>
      <c r="T48">
        <v>31</v>
      </c>
      <c r="U48" s="39">
        <v>7.8863975456669205E-2</v>
      </c>
      <c r="V48">
        <v>23</v>
      </c>
      <c r="W48" s="39">
        <v>4.7641934329853898E-2</v>
      </c>
      <c r="X48">
        <v>23</v>
      </c>
    </row>
    <row r="49" spans="1:24" x14ac:dyDescent="0.25">
      <c r="A49">
        <v>2022</v>
      </c>
      <c r="B49">
        <v>18</v>
      </c>
      <c r="C49" t="s">
        <v>16</v>
      </c>
      <c r="D49" t="s">
        <v>131</v>
      </c>
      <c r="E49" s="39">
        <v>-0.10140534210584599</v>
      </c>
      <c r="F49">
        <v>5</v>
      </c>
      <c r="G49" s="39">
        <v>0.21353308907317101</v>
      </c>
      <c r="H49">
        <v>30</v>
      </c>
      <c r="I49" s="39">
        <v>-0.12944407272820899</v>
      </c>
      <c r="J49">
        <v>8</v>
      </c>
      <c r="K49" s="39">
        <v>0.286372958667649</v>
      </c>
      <c r="L49">
        <v>31</v>
      </c>
      <c r="M49" s="39">
        <v>0.133057172228844</v>
      </c>
      <c r="N49">
        <v>28</v>
      </c>
      <c r="O49" s="39">
        <v>-6.5405218869934098E-2</v>
      </c>
      <c r="P49">
        <v>12</v>
      </c>
      <c r="Q49" s="39">
        <v>-0.222068822221622</v>
      </c>
      <c r="R49">
        <v>4</v>
      </c>
      <c r="S49" s="39">
        <v>2.45161204581575E-2</v>
      </c>
      <c r="T49">
        <v>17</v>
      </c>
      <c r="U49" s="39">
        <v>-0.100039912832157</v>
      </c>
      <c r="V49">
        <v>10</v>
      </c>
      <c r="W49" s="39">
        <v>-2.0394830270412299E-2</v>
      </c>
      <c r="X49">
        <v>14</v>
      </c>
    </row>
    <row r="50" spans="1:24" x14ac:dyDescent="0.25">
      <c r="A50">
        <v>2022</v>
      </c>
      <c r="B50">
        <v>18</v>
      </c>
      <c r="C50" t="s">
        <v>15</v>
      </c>
      <c r="D50" t="s">
        <v>131</v>
      </c>
      <c r="E50" s="39">
        <v>0.14781788884008601</v>
      </c>
      <c r="F50">
        <v>29</v>
      </c>
      <c r="G50" s="39">
        <v>0.11221070453691</v>
      </c>
      <c r="H50">
        <v>27</v>
      </c>
      <c r="I50" s="39">
        <v>-2.6944538663899901E-2</v>
      </c>
      <c r="J50">
        <v>16</v>
      </c>
      <c r="K50" s="39">
        <v>-2.5355413064372102E-2</v>
      </c>
      <c r="L50">
        <v>15</v>
      </c>
      <c r="M50" s="39">
        <v>3.5650685180425102E-3</v>
      </c>
      <c r="N50">
        <v>18</v>
      </c>
      <c r="O50" s="39">
        <v>-0.21962987405130999</v>
      </c>
      <c r="P50">
        <v>2</v>
      </c>
      <c r="Q50" s="39">
        <v>-0.136300318187208</v>
      </c>
      <c r="R50">
        <v>9</v>
      </c>
      <c r="S50" s="39">
        <v>-7.5099846661857497E-2</v>
      </c>
      <c r="T50">
        <v>12</v>
      </c>
      <c r="U50" s="39">
        <v>-0.152311255673966</v>
      </c>
      <c r="V50">
        <v>3</v>
      </c>
      <c r="W50" s="39">
        <v>3.15327839132961E-2</v>
      </c>
      <c r="X50">
        <v>21</v>
      </c>
    </row>
    <row r="51" spans="1:24" x14ac:dyDescent="0.25">
      <c r="A51">
        <v>2022</v>
      </c>
      <c r="B51">
        <v>18</v>
      </c>
      <c r="C51" t="s">
        <v>14</v>
      </c>
      <c r="D51" t="s">
        <v>131</v>
      </c>
      <c r="E51" s="39">
        <v>-4.3556959681774598E-3</v>
      </c>
      <c r="F51">
        <v>17</v>
      </c>
      <c r="G51" s="39">
        <v>6.2116197305981398E-2</v>
      </c>
      <c r="H51">
        <v>23</v>
      </c>
      <c r="I51" s="39">
        <v>-0.134761495838429</v>
      </c>
      <c r="J51">
        <v>7</v>
      </c>
      <c r="K51" s="39">
        <v>4.3048161294941101E-2</v>
      </c>
      <c r="L51">
        <v>18</v>
      </c>
      <c r="M51" s="39">
        <v>-2.3717446881388101E-2</v>
      </c>
      <c r="N51">
        <v>14</v>
      </c>
      <c r="O51" s="39">
        <v>2.6222935007316199E-2</v>
      </c>
      <c r="P51">
        <v>21</v>
      </c>
      <c r="Q51" s="39">
        <v>0.15280972194101899</v>
      </c>
      <c r="R51">
        <v>22</v>
      </c>
      <c r="S51" s="39">
        <v>0.16186772683224601</v>
      </c>
      <c r="T51">
        <v>23</v>
      </c>
      <c r="U51" s="39">
        <v>0.104196608229183</v>
      </c>
      <c r="V51">
        <v>26</v>
      </c>
      <c r="W51" s="39">
        <v>1.2926117850588E-2</v>
      </c>
      <c r="X51">
        <v>18</v>
      </c>
    </row>
    <row r="52" spans="1:24" x14ac:dyDescent="0.25">
      <c r="A52">
        <v>2022</v>
      </c>
      <c r="B52">
        <v>18</v>
      </c>
      <c r="C52" t="s">
        <v>13</v>
      </c>
      <c r="D52" t="s">
        <v>131</v>
      </c>
      <c r="E52" s="39">
        <v>8.1302827927674903E-2</v>
      </c>
      <c r="F52">
        <v>26</v>
      </c>
      <c r="G52" s="39">
        <v>7.0629367818957803E-2</v>
      </c>
      <c r="H52">
        <v>24</v>
      </c>
      <c r="I52" s="39">
        <v>4.5825264017774002E-2</v>
      </c>
      <c r="J52">
        <v>21</v>
      </c>
      <c r="K52" s="39">
        <v>0.39080163034329402</v>
      </c>
      <c r="L52">
        <v>32</v>
      </c>
      <c r="M52" s="39">
        <v>0.18788215125107499</v>
      </c>
      <c r="N52">
        <v>32</v>
      </c>
      <c r="O52" s="39">
        <v>-0.130414444842016</v>
      </c>
      <c r="P52">
        <v>6</v>
      </c>
      <c r="Q52" s="39">
        <v>3.92342788602736E-2</v>
      </c>
      <c r="R52">
        <v>19</v>
      </c>
      <c r="S52" s="39">
        <v>0.340742549819463</v>
      </c>
      <c r="T52">
        <v>28</v>
      </c>
      <c r="U52" s="39">
        <v>2.6191570430822701E-2</v>
      </c>
      <c r="V52">
        <v>21</v>
      </c>
      <c r="W52" s="39">
        <v>0.10655071176605101</v>
      </c>
      <c r="X52">
        <v>29</v>
      </c>
    </row>
    <row r="53" spans="1:24" x14ac:dyDescent="0.25">
      <c r="A53">
        <v>2022</v>
      </c>
      <c r="B53">
        <v>18</v>
      </c>
      <c r="C53" t="s">
        <v>12</v>
      </c>
      <c r="D53" t="s">
        <v>131</v>
      </c>
      <c r="E53" s="39">
        <v>1.6847384491424301E-2</v>
      </c>
      <c r="F53">
        <v>18</v>
      </c>
      <c r="G53" s="39">
        <v>-0.29581509499175601</v>
      </c>
      <c r="H53">
        <v>1</v>
      </c>
      <c r="I53" s="39">
        <v>-0.116366590867777</v>
      </c>
      <c r="J53">
        <v>9</v>
      </c>
      <c r="K53" s="39">
        <v>-7.8271431069136602E-2</v>
      </c>
      <c r="L53">
        <v>12</v>
      </c>
      <c r="M53" s="39">
        <v>-0.13534706175471301</v>
      </c>
      <c r="N53">
        <v>6</v>
      </c>
      <c r="O53" s="39">
        <v>4.2142849665251798E-3</v>
      </c>
      <c r="P53">
        <v>17</v>
      </c>
      <c r="Q53" s="39">
        <v>0.237679827127522</v>
      </c>
      <c r="R53">
        <v>30</v>
      </c>
      <c r="S53" s="39">
        <v>0.39250630198401498</v>
      </c>
      <c r="T53">
        <v>30</v>
      </c>
      <c r="U53" s="39">
        <v>0.15956111908696899</v>
      </c>
      <c r="V53">
        <v>29</v>
      </c>
      <c r="W53" s="39">
        <v>7.5301951032163798E-4</v>
      </c>
      <c r="X53">
        <v>15</v>
      </c>
    </row>
    <row r="54" spans="1:24" x14ac:dyDescent="0.25">
      <c r="A54">
        <v>2022</v>
      </c>
      <c r="B54">
        <v>18</v>
      </c>
      <c r="C54" t="s">
        <v>11</v>
      </c>
      <c r="D54" t="s">
        <v>131</v>
      </c>
      <c r="E54" s="39">
        <v>4.46529466603523E-2</v>
      </c>
      <c r="F54">
        <v>24</v>
      </c>
      <c r="G54" s="39">
        <v>-9.0243741479150805E-2</v>
      </c>
      <c r="H54">
        <v>10</v>
      </c>
      <c r="I54" s="39">
        <v>0.29344801264223802</v>
      </c>
      <c r="J54">
        <v>31</v>
      </c>
      <c r="K54" s="39">
        <v>0.134083146908027</v>
      </c>
      <c r="L54">
        <v>24</v>
      </c>
      <c r="M54" s="39">
        <v>0.151897492670057</v>
      </c>
      <c r="N54">
        <v>30</v>
      </c>
      <c r="O54" s="39">
        <v>-5.1970993655770799E-2</v>
      </c>
      <c r="P54">
        <v>13</v>
      </c>
      <c r="Q54" s="39">
        <v>3.2825232625684098E-2</v>
      </c>
      <c r="R54">
        <v>18</v>
      </c>
      <c r="S54" s="39">
        <v>-0.18095887832947699</v>
      </c>
      <c r="T54">
        <v>8</v>
      </c>
      <c r="U54" s="39">
        <v>-5.8990598159904602E-2</v>
      </c>
      <c r="V54">
        <v>12</v>
      </c>
      <c r="W54" s="39">
        <v>5.8902844624937299E-2</v>
      </c>
      <c r="X54">
        <v>24</v>
      </c>
    </row>
    <row r="55" spans="1:24" x14ac:dyDescent="0.25">
      <c r="A55">
        <v>2022</v>
      </c>
      <c r="B55">
        <v>18</v>
      </c>
      <c r="C55" t="s">
        <v>10</v>
      </c>
      <c r="D55" t="s">
        <v>131</v>
      </c>
      <c r="E55" s="39">
        <v>-9.7808439590613694E-2</v>
      </c>
      <c r="F55">
        <v>6</v>
      </c>
      <c r="G55" s="39">
        <v>0.20966474497311499</v>
      </c>
      <c r="H55">
        <v>29</v>
      </c>
      <c r="I55" s="39">
        <v>-0.15648057025552001</v>
      </c>
      <c r="J55">
        <v>5</v>
      </c>
      <c r="K55" s="39">
        <v>-0.151460172914156</v>
      </c>
      <c r="L55">
        <v>8</v>
      </c>
      <c r="M55" s="39">
        <v>-9.6285383405158798E-2</v>
      </c>
      <c r="N55">
        <v>8</v>
      </c>
      <c r="O55" s="39">
        <v>-0.10471870325485701</v>
      </c>
      <c r="P55">
        <v>7</v>
      </c>
      <c r="Q55" s="39">
        <v>7.2343489656749596E-2</v>
      </c>
      <c r="R55">
        <v>20</v>
      </c>
      <c r="S55" s="39">
        <v>-0.44081536689805501</v>
      </c>
      <c r="T55">
        <v>3</v>
      </c>
      <c r="U55" s="39">
        <v>-0.133231691347131</v>
      </c>
      <c r="V55">
        <v>4</v>
      </c>
      <c r="W55" s="39">
        <v>-0.106087568299575</v>
      </c>
      <c r="X55">
        <v>5</v>
      </c>
    </row>
    <row r="56" spans="1:24" x14ac:dyDescent="0.25">
      <c r="A56">
        <v>2022</v>
      </c>
      <c r="B56">
        <v>18</v>
      </c>
      <c r="C56" t="s">
        <v>9</v>
      </c>
      <c r="D56" t="s">
        <v>131</v>
      </c>
      <c r="E56" s="39">
        <v>-9.2823898717127207E-2</v>
      </c>
      <c r="F56">
        <v>7</v>
      </c>
      <c r="G56" s="39">
        <v>5.1001505424321497E-2</v>
      </c>
      <c r="H56">
        <v>20</v>
      </c>
      <c r="I56" s="39">
        <v>-4.6736675862997797E-2</v>
      </c>
      <c r="J56">
        <v>14</v>
      </c>
      <c r="K56" s="39">
        <v>-0.15203722385671001</v>
      </c>
      <c r="L56">
        <v>7</v>
      </c>
      <c r="M56" s="39">
        <v>-7.4709122418455801E-2</v>
      </c>
      <c r="N56">
        <v>10</v>
      </c>
      <c r="O56" s="39">
        <v>-0.208636710911691</v>
      </c>
      <c r="P56">
        <v>3</v>
      </c>
      <c r="Q56" s="39">
        <v>0.20704643447335699</v>
      </c>
      <c r="R56">
        <v>26</v>
      </c>
      <c r="S56" s="39">
        <v>0.27448352049221098</v>
      </c>
      <c r="T56">
        <v>26</v>
      </c>
      <c r="U56" s="39">
        <v>5.8405413538105501E-2</v>
      </c>
      <c r="V56">
        <v>22</v>
      </c>
      <c r="W56" s="39">
        <v>-5.1306635059463299E-2</v>
      </c>
      <c r="X56">
        <v>9</v>
      </c>
    </row>
    <row r="57" spans="1:24" x14ac:dyDescent="0.25">
      <c r="A57">
        <v>2022</v>
      </c>
      <c r="B57">
        <v>18</v>
      </c>
      <c r="C57" t="s">
        <v>8</v>
      </c>
      <c r="D57" t="s">
        <v>131</v>
      </c>
      <c r="E57" s="39">
        <v>0.22178686445459</v>
      </c>
      <c r="F57">
        <v>32</v>
      </c>
      <c r="G57" s="39">
        <v>0.29382265080167902</v>
      </c>
      <c r="H57">
        <v>32</v>
      </c>
      <c r="I57" s="39">
        <v>5.5861909012393497E-2</v>
      </c>
      <c r="J57">
        <v>22</v>
      </c>
      <c r="K57" s="39">
        <v>6.6938465385169593E-2</v>
      </c>
      <c r="L57">
        <v>20</v>
      </c>
      <c r="M57" s="39">
        <v>9.1466121160559105E-2</v>
      </c>
      <c r="N57">
        <v>22</v>
      </c>
      <c r="O57" s="39">
        <v>-0.13979237404138301</v>
      </c>
      <c r="P57">
        <v>5</v>
      </c>
      <c r="Q57" s="39">
        <v>-0.194742978335845</v>
      </c>
      <c r="R57">
        <v>5</v>
      </c>
      <c r="S57" s="39">
        <v>7.2260608916588601E-2</v>
      </c>
      <c r="T57">
        <v>21</v>
      </c>
      <c r="U57" s="39">
        <v>-0.105470886207709</v>
      </c>
      <c r="V57">
        <v>8</v>
      </c>
      <c r="W57" s="39">
        <v>0.10944805328870499</v>
      </c>
      <c r="X57">
        <v>30</v>
      </c>
    </row>
    <row r="58" spans="1:24" x14ac:dyDescent="0.25">
      <c r="A58">
        <v>2022</v>
      </c>
      <c r="B58">
        <v>18</v>
      </c>
      <c r="C58" t="s">
        <v>7</v>
      </c>
      <c r="D58" t="s">
        <v>131</v>
      </c>
      <c r="E58" s="39">
        <v>-7.5484583339785305E-2</v>
      </c>
      <c r="F58">
        <v>10</v>
      </c>
      <c r="G58" s="39">
        <v>-0.15453277985774799</v>
      </c>
      <c r="H58">
        <v>6</v>
      </c>
      <c r="I58" s="39">
        <v>-0.15943419965935399</v>
      </c>
      <c r="J58">
        <v>4</v>
      </c>
      <c r="K58" s="39">
        <v>-0.199537943375555</v>
      </c>
      <c r="L58">
        <v>4</v>
      </c>
      <c r="M58" s="39">
        <v>-0.17726101352918</v>
      </c>
      <c r="N58">
        <v>3</v>
      </c>
      <c r="O58" s="39">
        <v>6.4541987788970606E-2</v>
      </c>
      <c r="P58">
        <v>24</v>
      </c>
      <c r="Q58" s="39">
        <v>-3.7916280837560101E-2</v>
      </c>
      <c r="R58">
        <v>16</v>
      </c>
      <c r="S58" s="39">
        <v>-0.139132312204716</v>
      </c>
      <c r="T58">
        <v>10</v>
      </c>
      <c r="U58" s="39">
        <v>-1.7829583797343399E-2</v>
      </c>
      <c r="V58">
        <v>16</v>
      </c>
      <c r="W58" s="39">
        <v>-9.5329958684474803E-2</v>
      </c>
      <c r="X58">
        <v>6</v>
      </c>
    </row>
    <row r="59" spans="1:24" x14ac:dyDescent="0.25">
      <c r="A59">
        <v>2022</v>
      </c>
      <c r="B59">
        <v>18</v>
      </c>
      <c r="C59" t="s">
        <v>6</v>
      </c>
      <c r="D59" t="s">
        <v>131</v>
      </c>
      <c r="E59" s="39">
        <v>-0.118045673096867</v>
      </c>
      <c r="F59">
        <v>2</v>
      </c>
      <c r="G59" s="39">
        <v>-1.38786119313427E-2</v>
      </c>
      <c r="H59">
        <v>14</v>
      </c>
      <c r="I59" s="39">
        <v>-0.26999480839822498</v>
      </c>
      <c r="J59">
        <v>1</v>
      </c>
      <c r="K59" s="39">
        <v>-4.5572949589250199E-2</v>
      </c>
      <c r="L59">
        <v>14</v>
      </c>
      <c r="M59" s="39">
        <v>-0.117352010770066</v>
      </c>
      <c r="N59">
        <v>7</v>
      </c>
      <c r="O59" s="39">
        <v>3.3871710961485502E-2</v>
      </c>
      <c r="P59">
        <v>23</v>
      </c>
      <c r="Q59" s="39">
        <v>-4.4910228741727599E-2</v>
      </c>
      <c r="R59">
        <v>14</v>
      </c>
      <c r="S59" s="39">
        <v>-0.80260389384964703</v>
      </c>
      <c r="T59">
        <v>1</v>
      </c>
      <c r="U59" s="39">
        <v>-0.18157037244808499</v>
      </c>
      <c r="V59">
        <v>2</v>
      </c>
      <c r="W59" s="39">
        <v>-0.133051078366165</v>
      </c>
      <c r="X59">
        <v>3</v>
      </c>
    </row>
    <row r="60" spans="1:24" x14ac:dyDescent="0.25">
      <c r="A60">
        <v>2022</v>
      </c>
      <c r="B60">
        <v>18</v>
      </c>
      <c r="C60" t="s">
        <v>5</v>
      </c>
      <c r="D60" t="s">
        <v>131</v>
      </c>
      <c r="E60" s="39">
        <v>-7.8122354711762501E-2</v>
      </c>
      <c r="F60">
        <v>9</v>
      </c>
      <c r="G60" s="39">
        <v>4.47866397605865E-2</v>
      </c>
      <c r="H60">
        <v>18</v>
      </c>
      <c r="I60" s="39">
        <v>-0.212739421874484</v>
      </c>
      <c r="J60">
        <v>2</v>
      </c>
      <c r="K60" s="39">
        <v>-5.0153337319714601E-2</v>
      </c>
      <c r="L60">
        <v>13</v>
      </c>
      <c r="M60" s="39">
        <v>-8.5093695069536304E-2</v>
      </c>
      <c r="N60">
        <v>9</v>
      </c>
      <c r="O60" s="39">
        <v>0.16119074814569401</v>
      </c>
      <c r="P60">
        <v>28</v>
      </c>
      <c r="Q60" s="39">
        <v>0.19225693248582501</v>
      </c>
      <c r="R60">
        <v>25</v>
      </c>
      <c r="S60" s="39">
        <v>1.66193040975606E-2</v>
      </c>
      <c r="T60">
        <v>16</v>
      </c>
      <c r="U60" s="39">
        <v>0.134505706472001</v>
      </c>
      <c r="V60">
        <v>28</v>
      </c>
      <c r="W60" s="39">
        <v>-2.9834819790505999E-2</v>
      </c>
      <c r="X60">
        <v>12</v>
      </c>
    </row>
    <row r="61" spans="1:24" x14ac:dyDescent="0.25">
      <c r="A61">
        <v>2022</v>
      </c>
      <c r="B61">
        <v>18</v>
      </c>
      <c r="C61" t="s">
        <v>4</v>
      </c>
      <c r="D61" t="s">
        <v>131</v>
      </c>
      <c r="E61" s="39">
        <v>-6.2379718237111199E-2</v>
      </c>
      <c r="F61">
        <v>12</v>
      </c>
      <c r="G61" s="39">
        <v>1.2851271524841499E-2</v>
      </c>
      <c r="H61">
        <v>16</v>
      </c>
      <c r="I61" s="39">
        <v>6.0835456485580398E-2</v>
      </c>
      <c r="J61">
        <v>24</v>
      </c>
      <c r="K61" s="39">
        <v>8.8141116282735493E-2</v>
      </c>
      <c r="L61">
        <v>22</v>
      </c>
      <c r="M61" s="39">
        <v>6.7151203962961994E-2</v>
      </c>
      <c r="N61">
        <v>21</v>
      </c>
      <c r="O61" s="39">
        <v>0.175039568236872</v>
      </c>
      <c r="P61">
        <v>30</v>
      </c>
      <c r="Q61" s="39">
        <v>0.23113825508080399</v>
      </c>
      <c r="R61">
        <v>29</v>
      </c>
      <c r="S61" s="39">
        <v>1.41027694238481E-2</v>
      </c>
      <c r="T61">
        <v>15</v>
      </c>
      <c r="U61" s="39">
        <v>0.16130678233280099</v>
      </c>
      <c r="V61">
        <v>30</v>
      </c>
      <c r="W61" s="39">
        <v>3.4766942020798997E-2</v>
      </c>
      <c r="X61">
        <v>22</v>
      </c>
    </row>
    <row r="62" spans="1:24" x14ac:dyDescent="0.25">
      <c r="A62">
        <v>2022</v>
      </c>
      <c r="B62">
        <v>18</v>
      </c>
      <c r="C62" t="s">
        <v>3</v>
      </c>
      <c r="D62" t="s">
        <v>131</v>
      </c>
      <c r="E62" s="39">
        <v>-0.22029157652836601</v>
      </c>
      <c r="F62">
        <v>1</v>
      </c>
      <c r="G62" s="39">
        <v>-0.14698193554276701</v>
      </c>
      <c r="H62">
        <v>8</v>
      </c>
      <c r="I62" s="39">
        <v>5.6142548353854002E-2</v>
      </c>
      <c r="J62">
        <v>23</v>
      </c>
      <c r="K62" s="39">
        <v>-0.32952235010279302</v>
      </c>
      <c r="L62">
        <v>2</v>
      </c>
      <c r="M62" s="39">
        <v>-0.17227721845115199</v>
      </c>
      <c r="N62">
        <v>4</v>
      </c>
      <c r="O62" s="39">
        <v>-1.32829213965013E-2</v>
      </c>
      <c r="P62">
        <v>15</v>
      </c>
      <c r="Q62" s="39">
        <v>0.22985597066316399</v>
      </c>
      <c r="R62">
        <v>28</v>
      </c>
      <c r="S62" s="39">
        <v>-0.27099669975033602</v>
      </c>
      <c r="T62">
        <v>7</v>
      </c>
      <c r="U62" s="39">
        <v>9.4775061280268792E-3</v>
      </c>
      <c r="V62">
        <v>18</v>
      </c>
      <c r="W62" s="39">
        <v>-0.148272327777663</v>
      </c>
      <c r="X62">
        <v>1</v>
      </c>
    </row>
    <row r="63" spans="1:24" x14ac:dyDescent="0.25">
      <c r="A63">
        <v>2022</v>
      </c>
      <c r="B63">
        <v>18</v>
      </c>
      <c r="C63" t="s">
        <v>2</v>
      </c>
      <c r="D63" t="s">
        <v>131</v>
      </c>
      <c r="E63" s="39">
        <v>-6.5501166491683901E-2</v>
      </c>
      <c r="F63">
        <v>11</v>
      </c>
      <c r="G63" s="39">
        <v>-0.15333529612643801</v>
      </c>
      <c r="H63">
        <v>7</v>
      </c>
      <c r="I63" s="39">
        <v>4.5130280492043998E-2</v>
      </c>
      <c r="J63">
        <v>20</v>
      </c>
      <c r="K63" s="39">
        <v>-8.0415045503915095E-2</v>
      </c>
      <c r="L63">
        <v>11</v>
      </c>
      <c r="M63" s="39">
        <v>-5.2567611985636101E-2</v>
      </c>
      <c r="N63">
        <v>11</v>
      </c>
      <c r="O63" s="39">
        <v>-7.09748139083171E-2</v>
      </c>
      <c r="P63">
        <v>11</v>
      </c>
      <c r="Q63" s="39">
        <v>-3.00947193128017E-2</v>
      </c>
      <c r="R63">
        <v>17</v>
      </c>
      <c r="S63" s="39">
        <v>0.224662586450982</v>
      </c>
      <c r="T63">
        <v>25</v>
      </c>
      <c r="U63" s="39">
        <v>1.8232315217620299E-2</v>
      </c>
      <c r="V63">
        <v>20</v>
      </c>
      <c r="W63" s="39">
        <v>-4.0442028265086097E-2</v>
      </c>
      <c r="X63">
        <v>11</v>
      </c>
    </row>
    <row r="64" spans="1:24" x14ac:dyDescent="0.25">
      <c r="A64">
        <v>2022</v>
      </c>
      <c r="B64">
        <v>18</v>
      </c>
      <c r="C64" t="s">
        <v>1</v>
      </c>
      <c r="D64" t="s">
        <v>131</v>
      </c>
      <c r="E64" s="39">
        <v>-3.7954730557055998E-2</v>
      </c>
      <c r="F64">
        <v>13</v>
      </c>
      <c r="G64" s="39">
        <v>7.5782457065228501E-2</v>
      </c>
      <c r="H64">
        <v>25</v>
      </c>
      <c r="I64" s="39">
        <v>0.29589241182466902</v>
      </c>
      <c r="J64">
        <v>32</v>
      </c>
      <c r="K64" s="39">
        <v>0.14968879114073699</v>
      </c>
      <c r="L64">
        <v>26</v>
      </c>
      <c r="M64" s="39">
        <v>0.177742118207144</v>
      </c>
      <c r="N64">
        <v>31</v>
      </c>
      <c r="O64" s="39">
        <v>-3.2974223680632103E-2</v>
      </c>
      <c r="P64">
        <v>14</v>
      </c>
      <c r="Q64" s="39">
        <v>-0.35801633486475798</v>
      </c>
      <c r="R64">
        <v>1</v>
      </c>
      <c r="S64" s="39">
        <v>6.67746067758727E-2</v>
      </c>
      <c r="T64">
        <v>20</v>
      </c>
      <c r="U64" s="39">
        <v>-0.12785022101936</v>
      </c>
      <c r="V64">
        <v>7</v>
      </c>
      <c r="W64" s="39">
        <v>1.7217586253120198E-2</v>
      </c>
      <c r="X64">
        <v>19</v>
      </c>
    </row>
    <row r="65" spans="1:24" x14ac:dyDescent="0.25">
      <c r="A65">
        <v>2022</v>
      </c>
      <c r="B65">
        <v>18</v>
      </c>
      <c r="C65" t="s">
        <v>0</v>
      </c>
      <c r="D65" t="s">
        <v>131</v>
      </c>
      <c r="E65" s="39">
        <v>3.2372414186788802E-2</v>
      </c>
      <c r="F65">
        <v>21</v>
      </c>
      <c r="G65" s="39">
        <v>4.8815851461989399E-2</v>
      </c>
      <c r="H65">
        <v>19</v>
      </c>
      <c r="I65" s="39">
        <v>-0.13526761475920299</v>
      </c>
      <c r="J65">
        <v>6</v>
      </c>
      <c r="K65" s="39">
        <v>5.5448355460697797E-2</v>
      </c>
      <c r="L65">
        <v>19</v>
      </c>
      <c r="M65" s="39">
        <v>-1.4316764126153601E-2</v>
      </c>
      <c r="N65">
        <v>16</v>
      </c>
      <c r="O65" s="39">
        <v>-7.7127976218862304E-2</v>
      </c>
      <c r="P65">
        <v>10</v>
      </c>
      <c r="Q65" s="39">
        <v>-0.28325630144907898</v>
      </c>
      <c r="R65">
        <v>3</v>
      </c>
      <c r="S65" s="39">
        <v>-0.29251765850622002</v>
      </c>
      <c r="T65">
        <v>6</v>
      </c>
      <c r="U65" s="39">
        <v>-0.21727049059054099</v>
      </c>
      <c r="V65">
        <v>1</v>
      </c>
      <c r="W65" s="39">
        <v>-4.3716649877895898E-2</v>
      </c>
      <c r="X65">
        <v>10</v>
      </c>
    </row>
  </sheetData>
  <sortState xmlns:xlrd2="http://schemas.microsoft.com/office/spreadsheetml/2017/richdata2" ref="A34:X65">
    <sortCondition ref="C3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2A81-8AAA-4628-87CE-2D6DA7038DA5}">
  <dimension ref="A1:AB65"/>
  <sheetViews>
    <sheetView zoomScale="80" zoomScaleNormal="80" workbookViewId="0"/>
  </sheetViews>
  <sheetFormatPr defaultRowHeight="13.2" x14ac:dyDescent="0.25"/>
  <cols>
    <col min="5" max="5" width="8.88671875" style="39"/>
    <col min="7" max="7" width="8.88671875" style="39"/>
    <col min="9" max="9" width="8.88671875" style="39"/>
    <col min="11" max="11" width="8.88671875" style="39"/>
    <col min="13" max="13" width="8.88671875" style="39"/>
    <col min="15" max="15" width="8.88671875" style="39"/>
    <col min="17" max="17" width="8.88671875" style="39"/>
    <col min="19" max="19" width="8.88671875" style="39"/>
    <col min="21" max="21" width="8.88671875" style="39"/>
    <col min="23" max="23" width="8.88671875" style="39"/>
    <col min="25" max="25" width="8.88671875" style="39"/>
    <col min="27" max="27" width="8.88671875" style="39"/>
  </cols>
  <sheetData>
    <row r="1" spans="1:28" s="37" customFormat="1" x14ac:dyDescent="0.25">
      <c r="A1" s="37" t="s">
        <v>115</v>
      </c>
      <c r="B1" s="37" t="s">
        <v>116</v>
      </c>
      <c r="C1" s="37" t="s">
        <v>91</v>
      </c>
      <c r="D1" s="37" t="s">
        <v>117</v>
      </c>
      <c r="E1" s="38" t="s">
        <v>216</v>
      </c>
      <c r="F1" s="37" t="s">
        <v>90</v>
      </c>
      <c r="G1" s="38" t="s">
        <v>217</v>
      </c>
      <c r="H1" s="37" t="s">
        <v>90</v>
      </c>
      <c r="I1" s="38" t="s">
        <v>218</v>
      </c>
      <c r="J1" s="37" t="s">
        <v>90</v>
      </c>
      <c r="K1" s="38" t="s">
        <v>219</v>
      </c>
      <c r="L1" s="37" t="s">
        <v>90</v>
      </c>
      <c r="M1" s="38" t="s">
        <v>220</v>
      </c>
      <c r="N1" s="37" t="s">
        <v>90</v>
      </c>
      <c r="O1" s="38" t="s">
        <v>221</v>
      </c>
      <c r="P1" s="37" t="s">
        <v>90</v>
      </c>
      <c r="Q1" s="38" t="s">
        <v>222</v>
      </c>
      <c r="R1" s="37" t="s">
        <v>90</v>
      </c>
      <c r="S1" s="38" t="s">
        <v>223</v>
      </c>
      <c r="T1" s="37" t="s">
        <v>90</v>
      </c>
      <c r="U1" s="38" t="s">
        <v>224</v>
      </c>
      <c r="V1" s="37" t="s">
        <v>90</v>
      </c>
      <c r="W1" s="38" t="s">
        <v>225</v>
      </c>
      <c r="X1" s="37" t="s">
        <v>90</v>
      </c>
      <c r="Y1" s="38" t="s">
        <v>226</v>
      </c>
      <c r="Z1" s="37" t="s">
        <v>90</v>
      </c>
      <c r="AA1" s="38" t="s">
        <v>227</v>
      </c>
      <c r="AB1" s="37" t="s">
        <v>90</v>
      </c>
    </row>
    <row r="2" spans="1:28" x14ac:dyDescent="0.25">
      <c r="A2">
        <v>2022</v>
      </c>
      <c r="B2">
        <v>18</v>
      </c>
      <c r="C2" t="s">
        <v>31</v>
      </c>
      <c r="D2" t="s">
        <v>130</v>
      </c>
      <c r="E2" s="39">
        <v>-2.3470273117806899E-2</v>
      </c>
      <c r="F2">
        <v>27</v>
      </c>
      <c r="G2" s="39">
        <v>-9.8451646439895193E-2</v>
      </c>
      <c r="H2">
        <v>28</v>
      </c>
      <c r="I2" s="39">
        <v>-5.6224649339090001E-2</v>
      </c>
      <c r="J2">
        <v>29</v>
      </c>
      <c r="K2" s="39">
        <v>-8.0427473746720601E-2</v>
      </c>
      <c r="L2">
        <v>23</v>
      </c>
      <c r="M2" s="39">
        <v>7.4805575827924901E-3</v>
      </c>
      <c r="N2">
        <v>14</v>
      </c>
      <c r="O2" s="39">
        <v>-4.0228091495057898E-2</v>
      </c>
      <c r="P2">
        <v>18</v>
      </c>
      <c r="Q2" s="39">
        <v>-0.104569492820309</v>
      </c>
      <c r="R2">
        <v>27</v>
      </c>
      <c r="S2" s="39">
        <v>-9.77496896034456E-2</v>
      </c>
      <c r="T2">
        <v>27</v>
      </c>
      <c r="U2" s="39">
        <v>-0.101552525331964</v>
      </c>
      <c r="V2">
        <v>27</v>
      </c>
      <c r="W2" s="39">
        <v>-6.3603640853343302E-2</v>
      </c>
      <c r="X2">
        <v>28</v>
      </c>
      <c r="Y2" s="39">
        <v>-2.10304687919593E-2</v>
      </c>
      <c r="Z2">
        <v>16</v>
      </c>
      <c r="AA2" s="39">
        <v>-0.100298066668316</v>
      </c>
      <c r="AB2">
        <v>27</v>
      </c>
    </row>
    <row r="3" spans="1:28" x14ac:dyDescent="0.25">
      <c r="A3">
        <v>2022</v>
      </c>
      <c r="B3">
        <v>18</v>
      </c>
      <c r="C3" t="s">
        <v>30</v>
      </c>
      <c r="D3" t="s">
        <v>130</v>
      </c>
      <c r="E3" s="39">
        <v>0.211340157587871</v>
      </c>
      <c r="F3">
        <v>10</v>
      </c>
      <c r="G3" s="39">
        <v>4.7219715556728298E-2</v>
      </c>
      <c r="H3">
        <v>23</v>
      </c>
      <c r="I3" s="39">
        <v>0.12909277858396501</v>
      </c>
      <c r="J3">
        <v>15</v>
      </c>
      <c r="K3" s="39">
        <v>0.12353105025500501</v>
      </c>
      <c r="L3">
        <v>3</v>
      </c>
      <c r="M3" s="39">
        <v>9.7039290086286506E-2</v>
      </c>
      <c r="N3">
        <v>2</v>
      </c>
      <c r="O3" s="39">
        <v>0.111384720536799</v>
      </c>
      <c r="P3">
        <v>3</v>
      </c>
      <c r="Q3" s="39">
        <v>0.12908428505257999</v>
      </c>
      <c r="R3">
        <v>8</v>
      </c>
      <c r="S3" s="39">
        <v>6.2060285544817899E-2</v>
      </c>
      <c r="T3">
        <v>10</v>
      </c>
      <c r="U3" s="39">
        <v>9.7239755727076896E-2</v>
      </c>
      <c r="V3">
        <v>8</v>
      </c>
      <c r="W3" s="39">
        <v>8.0428738179341694E-2</v>
      </c>
      <c r="X3">
        <v>21</v>
      </c>
      <c r="Y3" s="39">
        <v>9.3557171855523799E-2</v>
      </c>
      <c r="Z3">
        <v>4</v>
      </c>
      <c r="AA3" s="39">
        <v>7.1627395511470099E-2</v>
      </c>
      <c r="AB3">
        <v>10</v>
      </c>
    </row>
    <row r="4" spans="1:28" x14ac:dyDescent="0.25">
      <c r="A4">
        <v>2022</v>
      </c>
      <c r="B4">
        <v>18</v>
      </c>
      <c r="C4" t="s">
        <v>29</v>
      </c>
      <c r="D4" t="s">
        <v>130</v>
      </c>
      <c r="E4" s="39">
        <v>0.33103283178297899</v>
      </c>
      <c r="F4">
        <v>6</v>
      </c>
      <c r="G4" s="39">
        <v>-8.4183892185124495E-2</v>
      </c>
      <c r="H4">
        <v>26</v>
      </c>
      <c r="I4" s="39">
        <v>0.14075308742499501</v>
      </c>
      <c r="J4">
        <v>14</v>
      </c>
      <c r="K4" s="39">
        <v>0.19910461177278799</v>
      </c>
      <c r="L4">
        <v>1</v>
      </c>
      <c r="M4" s="39">
        <v>5.7989733267109198E-2</v>
      </c>
      <c r="N4">
        <v>6</v>
      </c>
      <c r="O4" s="39">
        <v>0.13131128584923599</v>
      </c>
      <c r="P4">
        <v>2</v>
      </c>
      <c r="Q4" s="39">
        <v>0.21147530253913799</v>
      </c>
      <c r="R4">
        <v>3</v>
      </c>
      <c r="S4" s="39">
        <v>-3.9356635534345201E-2</v>
      </c>
      <c r="T4">
        <v>21</v>
      </c>
      <c r="U4" s="39">
        <v>9.4114825658126997E-2</v>
      </c>
      <c r="V4">
        <v>9</v>
      </c>
      <c r="W4" s="39">
        <v>-2.27488509270607E-2</v>
      </c>
      <c r="X4">
        <v>26</v>
      </c>
      <c r="Y4" s="39">
        <v>0.11533020258736799</v>
      </c>
      <c r="Z4">
        <v>2</v>
      </c>
      <c r="AA4" s="39">
        <v>1.6785273968517402E-2</v>
      </c>
      <c r="AB4">
        <v>15</v>
      </c>
    </row>
    <row r="5" spans="1:28" x14ac:dyDescent="0.25">
      <c r="A5">
        <v>2022</v>
      </c>
      <c r="B5">
        <v>18</v>
      </c>
      <c r="C5" t="s">
        <v>28</v>
      </c>
      <c r="D5" t="s">
        <v>130</v>
      </c>
      <c r="E5" s="39">
        <v>0.36935330050783499</v>
      </c>
      <c r="F5">
        <v>3</v>
      </c>
      <c r="G5" s="39">
        <v>0.37549652719001197</v>
      </c>
      <c r="H5">
        <v>3</v>
      </c>
      <c r="I5" s="39">
        <v>0.37216683699391401</v>
      </c>
      <c r="J5">
        <v>2</v>
      </c>
      <c r="K5" s="39">
        <v>2.4225662356098999E-2</v>
      </c>
      <c r="L5">
        <v>12</v>
      </c>
      <c r="M5" s="39">
        <v>5.13002581173507E-2</v>
      </c>
      <c r="N5">
        <v>7</v>
      </c>
      <c r="O5" s="39">
        <v>3.94204226254216E-2</v>
      </c>
      <c r="P5">
        <v>6</v>
      </c>
      <c r="Q5" s="39">
        <v>0.20569426520523301</v>
      </c>
      <c r="R5">
        <v>5</v>
      </c>
      <c r="S5" s="39">
        <v>0.214028940484941</v>
      </c>
      <c r="T5">
        <v>2</v>
      </c>
      <c r="U5" s="39">
        <v>0.20980727078943601</v>
      </c>
      <c r="V5">
        <v>2</v>
      </c>
      <c r="W5" s="39">
        <v>0.35800155551542001</v>
      </c>
      <c r="X5">
        <v>3</v>
      </c>
      <c r="Y5" s="39">
        <v>8.7245650217171997E-2</v>
      </c>
      <c r="Z5">
        <v>5</v>
      </c>
      <c r="AA5" s="39">
        <v>0.220830465043763</v>
      </c>
      <c r="AB5">
        <v>2</v>
      </c>
    </row>
    <row r="6" spans="1:28" x14ac:dyDescent="0.25">
      <c r="A6">
        <v>2022</v>
      </c>
      <c r="B6">
        <v>18</v>
      </c>
      <c r="C6" t="s">
        <v>27</v>
      </c>
      <c r="D6" t="s">
        <v>130</v>
      </c>
      <c r="E6" s="39">
        <v>-0.23350719952287299</v>
      </c>
      <c r="F6">
        <v>32</v>
      </c>
      <c r="G6" s="39">
        <v>0.20150869513945499</v>
      </c>
      <c r="H6">
        <v>9</v>
      </c>
      <c r="I6" s="39">
        <v>-5.5373630433114197E-2</v>
      </c>
      <c r="J6">
        <v>28</v>
      </c>
      <c r="K6" s="39">
        <v>1.6292464202826502E-2</v>
      </c>
      <c r="L6">
        <v>14</v>
      </c>
      <c r="M6" s="39">
        <v>-6.7777165770402006E-2</v>
      </c>
      <c r="N6">
        <v>21</v>
      </c>
      <c r="O6" s="39">
        <v>-3.1768448219163602E-2</v>
      </c>
      <c r="P6">
        <v>17</v>
      </c>
      <c r="Q6" s="39">
        <v>-0.15293331968149901</v>
      </c>
      <c r="R6">
        <v>29</v>
      </c>
      <c r="S6" s="39">
        <v>-3.3120244242186202E-2</v>
      </c>
      <c r="T6">
        <v>19</v>
      </c>
      <c r="U6" s="39">
        <v>-9.3371617941666596E-2</v>
      </c>
      <c r="V6">
        <v>25</v>
      </c>
      <c r="W6" s="39">
        <v>0.10505135938417599</v>
      </c>
      <c r="X6">
        <v>17</v>
      </c>
      <c r="Y6" s="39">
        <v>-5.2799401648801501E-2</v>
      </c>
      <c r="Z6">
        <v>23</v>
      </c>
      <c r="AA6" s="39">
        <v>-4.5409206132137003E-2</v>
      </c>
      <c r="AB6">
        <v>21</v>
      </c>
    </row>
    <row r="7" spans="1:28" x14ac:dyDescent="0.25">
      <c r="A7">
        <v>2022</v>
      </c>
      <c r="B7">
        <v>18</v>
      </c>
      <c r="C7" t="s">
        <v>26</v>
      </c>
      <c r="D7" t="s">
        <v>130</v>
      </c>
      <c r="E7" s="39">
        <v>1.63894893784911E-2</v>
      </c>
      <c r="F7">
        <v>23</v>
      </c>
      <c r="G7" s="39">
        <v>-0.15978590243396701</v>
      </c>
      <c r="H7">
        <v>30</v>
      </c>
      <c r="I7" s="39">
        <v>-6.7035348765541597E-2</v>
      </c>
      <c r="J7">
        <v>30</v>
      </c>
      <c r="K7" s="39">
        <v>3.0417929881470001E-2</v>
      </c>
      <c r="L7">
        <v>11</v>
      </c>
      <c r="M7" s="39">
        <v>1.49087496478265E-2</v>
      </c>
      <c r="N7">
        <v>13</v>
      </c>
      <c r="O7" s="39">
        <v>2.3797198442795299E-2</v>
      </c>
      <c r="P7">
        <v>7</v>
      </c>
      <c r="Q7" s="39">
        <v>-2.0074075735061099E-2</v>
      </c>
      <c r="R7">
        <v>19</v>
      </c>
      <c r="S7" s="39">
        <v>-0.10302067619981201</v>
      </c>
      <c r="T7">
        <v>28</v>
      </c>
      <c r="U7" s="39">
        <v>-5.72020101924057E-2</v>
      </c>
      <c r="V7">
        <v>22</v>
      </c>
      <c r="W7" s="39">
        <v>-6.9807118663610099E-2</v>
      </c>
      <c r="X7">
        <v>29</v>
      </c>
      <c r="Y7" s="39">
        <v>2.1846840802869499E-2</v>
      </c>
      <c r="Z7">
        <v>10</v>
      </c>
      <c r="AA7" s="39">
        <v>-5.6879660717902798E-2</v>
      </c>
      <c r="AB7">
        <v>22</v>
      </c>
    </row>
    <row r="8" spans="1:28" x14ac:dyDescent="0.25">
      <c r="A8">
        <v>2022</v>
      </c>
      <c r="B8">
        <v>18</v>
      </c>
      <c r="C8" t="s">
        <v>25</v>
      </c>
      <c r="D8" t="s">
        <v>130</v>
      </c>
      <c r="E8" s="39">
        <v>0.188792407102091</v>
      </c>
      <c r="F8">
        <v>12</v>
      </c>
      <c r="G8" s="39">
        <v>0.32506693217287502</v>
      </c>
      <c r="H8">
        <v>5</v>
      </c>
      <c r="I8" s="39">
        <v>0.247488619578527</v>
      </c>
      <c r="J8">
        <v>7</v>
      </c>
      <c r="K8" s="39">
        <v>1.4874060541763901E-2</v>
      </c>
      <c r="L8">
        <v>16</v>
      </c>
      <c r="M8" s="39">
        <v>2.4516101846754401E-2</v>
      </c>
      <c r="N8">
        <v>10</v>
      </c>
      <c r="O8" s="39">
        <v>1.86987137611275E-2</v>
      </c>
      <c r="P8">
        <v>9</v>
      </c>
      <c r="Q8" s="39">
        <v>7.2296553840110897E-2</v>
      </c>
      <c r="R8">
        <v>9</v>
      </c>
      <c r="S8" s="39">
        <v>0.189746675447689</v>
      </c>
      <c r="T8">
        <v>4</v>
      </c>
      <c r="U8" s="39">
        <v>0.121092430699814</v>
      </c>
      <c r="V8">
        <v>6</v>
      </c>
      <c r="W8" s="39">
        <v>0.29755037723996303</v>
      </c>
      <c r="X8">
        <v>5</v>
      </c>
      <c r="Y8" s="39">
        <v>9.9552932021465507E-2</v>
      </c>
      <c r="Z8">
        <v>3</v>
      </c>
      <c r="AA8" s="39">
        <v>0.19439959427380599</v>
      </c>
      <c r="AB8">
        <v>4</v>
      </c>
    </row>
    <row r="9" spans="1:28" x14ac:dyDescent="0.25">
      <c r="A9">
        <v>2022</v>
      </c>
      <c r="B9">
        <v>18</v>
      </c>
      <c r="C9" t="s">
        <v>24</v>
      </c>
      <c r="D9" t="s">
        <v>130</v>
      </c>
      <c r="E9" s="39">
        <v>0.22524678210608901</v>
      </c>
      <c r="F9">
        <v>8</v>
      </c>
      <c r="G9" s="39">
        <v>8.74748664311778E-2</v>
      </c>
      <c r="H9">
        <v>20</v>
      </c>
      <c r="I9" s="39">
        <v>0.15173335548411199</v>
      </c>
      <c r="J9">
        <v>12</v>
      </c>
      <c r="K9" s="39">
        <v>0.12553477329583199</v>
      </c>
      <c r="L9">
        <v>2</v>
      </c>
      <c r="M9" s="39">
        <v>-9.18491424941658E-2</v>
      </c>
      <c r="N9">
        <v>23</v>
      </c>
      <c r="O9" s="39">
        <v>2.1409048866212001E-2</v>
      </c>
      <c r="P9">
        <v>8</v>
      </c>
      <c r="Q9" s="39">
        <v>0.146343238435691</v>
      </c>
      <c r="R9">
        <v>6</v>
      </c>
      <c r="S9" s="39">
        <v>-1.8231217285532699E-2</v>
      </c>
      <c r="T9">
        <v>17</v>
      </c>
      <c r="U9" s="39">
        <v>6.2944046390960698E-2</v>
      </c>
      <c r="V9">
        <v>12</v>
      </c>
      <c r="W9" s="39">
        <v>0.114270432749408</v>
      </c>
      <c r="X9">
        <v>16</v>
      </c>
      <c r="Y9" s="39">
        <v>-4.2835187327167498E-2</v>
      </c>
      <c r="Z9">
        <v>19</v>
      </c>
      <c r="AA9" s="39">
        <v>1.6553683623023101E-2</v>
      </c>
      <c r="AB9">
        <v>16</v>
      </c>
    </row>
    <row r="10" spans="1:28" x14ac:dyDescent="0.25">
      <c r="A10">
        <v>2022</v>
      </c>
      <c r="B10">
        <v>18</v>
      </c>
      <c r="C10" t="s">
        <v>23</v>
      </c>
      <c r="D10" t="s">
        <v>130</v>
      </c>
      <c r="E10" s="39">
        <v>0.14157160386950601</v>
      </c>
      <c r="F10">
        <v>13</v>
      </c>
      <c r="G10" s="39">
        <v>0.16534019561524599</v>
      </c>
      <c r="H10">
        <v>14</v>
      </c>
      <c r="I10" s="39">
        <v>0.155741316711939</v>
      </c>
      <c r="J10">
        <v>11</v>
      </c>
      <c r="K10" s="39">
        <v>0.11260419706489599</v>
      </c>
      <c r="L10">
        <v>4</v>
      </c>
      <c r="M10" s="39">
        <v>-8.2732845644999997E-2</v>
      </c>
      <c r="N10">
        <v>22</v>
      </c>
      <c r="O10" s="39">
        <v>-2.3454044212047999E-3</v>
      </c>
      <c r="P10">
        <v>14</v>
      </c>
      <c r="Q10" s="39">
        <v>6.23139820552868E-2</v>
      </c>
      <c r="R10">
        <v>10</v>
      </c>
      <c r="S10" s="39">
        <v>2.1933136934284701E-2</v>
      </c>
      <c r="T10">
        <v>15</v>
      </c>
      <c r="U10" s="39">
        <v>3.8574889674803603E-2</v>
      </c>
      <c r="V10">
        <v>14</v>
      </c>
      <c r="W10" s="39">
        <v>0.17538962113456999</v>
      </c>
      <c r="X10">
        <v>11</v>
      </c>
      <c r="Y10" s="39">
        <v>-4.7920569624052299E-2</v>
      </c>
      <c r="Z10">
        <v>21</v>
      </c>
      <c r="AA10" s="39">
        <v>3.8967707381013801E-2</v>
      </c>
      <c r="AB10">
        <v>13</v>
      </c>
    </row>
    <row r="11" spans="1:28" x14ac:dyDescent="0.25">
      <c r="A11">
        <v>2022</v>
      </c>
      <c r="B11">
        <v>18</v>
      </c>
      <c r="C11" t="s">
        <v>22</v>
      </c>
      <c r="D11" t="s">
        <v>130</v>
      </c>
      <c r="E11" s="39">
        <v>3.9687150129685198E-2</v>
      </c>
      <c r="F11">
        <v>19</v>
      </c>
      <c r="G11" s="39">
        <v>-0.123920782841698</v>
      </c>
      <c r="H11">
        <v>29</v>
      </c>
      <c r="I11" s="39">
        <v>-4.43871518111075E-2</v>
      </c>
      <c r="J11">
        <v>26</v>
      </c>
      <c r="K11" s="39">
        <v>-0.10096617033227</v>
      </c>
      <c r="L11">
        <v>26</v>
      </c>
      <c r="M11" s="39">
        <v>-5.88461324945206E-2</v>
      </c>
      <c r="N11">
        <v>19</v>
      </c>
      <c r="O11" s="39">
        <v>-7.8693721851986503E-2</v>
      </c>
      <c r="P11">
        <v>24</v>
      </c>
      <c r="Q11" s="39">
        <v>-9.2093446485822697E-2</v>
      </c>
      <c r="R11">
        <v>26</v>
      </c>
      <c r="S11" s="39">
        <v>-0.130506220194824</v>
      </c>
      <c r="T11">
        <v>29</v>
      </c>
      <c r="U11" s="39">
        <v>-0.11194680969182701</v>
      </c>
      <c r="V11">
        <v>28</v>
      </c>
      <c r="W11" s="39">
        <v>-0.101441546797832</v>
      </c>
      <c r="X11">
        <v>30</v>
      </c>
      <c r="Y11" s="39">
        <v>-3.9184175273621301E-2</v>
      </c>
      <c r="Z11">
        <v>18</v>
      </c>
      <c r="AA11" s="39">
        <v>-0.109986185453881</v>
      </c>
      <c r="AB11">
        <v>28</v>
      </c>
    </row>
    <row r="12" spans="1:28" x14ac:dyDescent="0.25">
      <c r="A12">
        <v>2022</v>
      </c>
      <c r="B12">
        <v>18</v>
      </c>
      <c r="C12" t="s">
        <v>21</v>
      </c>
      <c r="D12" t="s">
        <v>130</v>
      </c>
      <c r="E12" s="39">
        <v>0.135672239843975</v>
      </c>
      <c r="F12">
        <v>14</v>
      </c>
      <c r="G12" s="39">
        <v>0.36086826671329503</v>
      </c>
      <c r="H12">
        <v>4</v>
      </c>
      <c r="I12" s="39">
        <v>0.252811864818905</v>
      </c>
      <c r="J12">
        <v>6</v>
      </c>
      <c r="K12" s="39">
        <v>6.8318985344917496E-2</v>
      </c>
      <c r="L12">
        <v>9</v>
      </c>
      <c r="M12" s="39">
        <v>-5.1657753178056702E-2</v>
      </c>
      <c r="N12">
        <v>18</v>
      </c>
      <c r="O12" s="39">
        <v>3.4021693944748998E-3</v>
      </c>
      <c r="P12">
        <v>12</v>
      </c>
      <c r="Q12" s="39">
        <v>6.1644764452673098E-2</v>
      </c>
      <c r="R12">
        <v>11</v>
      </c>
      <c r="S12" s="39">
        <v>0.169754143430391</v>
      </c>
      <c r="T12">
        <v>5</v>
      </c>
      <c r="U12" s="39">
        <v>0.118452682180161</v>
      </c>
      <c r="V12">
        <v>7</v>
      </c>
      <c r="W12" s="39">
        <v>0.30042434427477799</v>
      </c>
      <c r="X12">
        <v>4</v>
      </c>
      <c r="Y12" s="39">
        <v>-5.0098114625042399E-2</v>
      </c>
      <c r="Z12">
        <v>22</v>
      </c>
      <c r="AA12" s="39">
        <v>0.12809122772404799</v>
      </c>
      <c r="AB12">
        <v>6</v>
      </c>
    </row>
    <row r="13" spans="1:28" x14ac:dyDescent="0.25">
      <c r="A13">
        <v>2022</v>
      </c>
      <c r="B13">
        <v>18</v>
      </c>
      <c r="C13" t="s">
        <v>20</v>
      </c>
      <c r="D13" t="s">
        <v>130</v>
      </c>
      <c r="E13" s="39">
        <v>2.0326340761853402E-2</v>
      </c>
      <c r="F13">
        <v>22</v>
      </c>
      <c r="G13" s="39">
        <v>0.22090276047438601</v>
      </c>
      <c r="H13">
        <v>7</v>
      </c>
      <c r="I13" s="39">
        <v>0.104917804523282</v>
      </c>
      <c r="J13">
        <v>18</v>
      </c>
      <c r="K13" s="39">
        <v>8.6372202852107199E-2</v>
      </c>
      <c r="L13">
        <v>8</v>
      </c>
      <c r="M13" s="39">
        <v>6.3287442084130896E-2</v>
      </c>
      <c r="N13">
        <v>5</v>
      </c>
      <c r="O13" s="39">
        <v>7.4612822147576904E-2</v>
      </c>
      <c r="P13">
        <v>4</v>
      </c>
      <c r="Q13" s="39">
        <v>2.75996020552811E-2</v>
      </c>
      <c r="R13">
        <v>14</v>
      </c>
      <c r="S13" s="39">
        <v>0.115739128998155</v>
      </c>
      <c r="T13">
        <v>7</v>
      </c>
      <c r="U13" s="39">
        <v>6.8330571190977796E-2</v>
      </c>
      <c r="V13">
        <v>11</v>
      </c>
      <c r="W13" s="39">
        <v>0.147935476023071</v>
      </c>
      <c r="X13">
        <v>14</v>
      </c>
      <c r="Y13" s="39">
        <v>5.3960726522250098E-2</v>
      </c>
      <c r="Z13">
        <v>9</v>
      </c>
      <c r="AA13" s="39">
        <v>7.7100699285684193E-2</v>
      </c>
      <c r="AB13">
        <v>8</v>
      </c>
    </row>
    <row r="14" spans="1:28" x14ac:dyDescent="0.25">
      <c r="A14">
        <v>2022</v>
      </c>
      <c r="B14">
        <v>18</v>
      </c>
      <c r="C14" t="s">
        <v>19</v>
      </c>
      <c r="D14" t="s">
        <v>130</v>
      </c>
      <c r="E14" s="39">
        <v>-0.122303541798661</v>
      </c>
      <c r="F14">
        <v>29</v>
      </c>
      <c r="G14" s="39">
        <v>-0.217527860226187</v>
      </c>
      <c r="H14">
        <v>31</v>
      </c>
      <c r="I14" s="39">
        <v>-0.17546660050021601</v>
      </c>
      <c r="J14">
        <v>31</v>
      </c>
      <c r="K14" s="39">
        <v>-0.103539212818513</v>
      </c>
      <c r="L14">
        <v>27</v>
      </c>
      <c r="M14" s="39">
        <v>-0.34838204814579599</v>
      </c>
      <c r="N14">
        <v>32</v>
      </c>
      <c r="O14" s="39">
        <v>-0.22827764829729399</v>
      </c>
      <c r="P14">
        <v>32</v>
      </c>
      <c r="Q14" s="39">
        <v>-0.16042100861646699</v>
      </c>
      <c r="R14">
        <v>30</v>
      </c>
      <c r="S14" s="39">
        <v>-0.30736385504568198</v>
      </c>
      <c r="T14">
        <v>32</v>
      </c>
      <c r="U14" s="39">
        <v>-0.239323756740319</v>
      </c>
      <c r="V14">
        <v>31</v>
      </c>
      <c r="W14" s="39">
        <v>-0.192694784939276</v>
      </c>
      <c r="X14">
        <v>31</v>
      </c>
      <c r="Y14" s="39">
        <v>-0.261169774476951</v>
      </c>
      <c r="Z14">
        <v>32</v>
      </c>
      <c r="AA14" s="39">
        <v>-0.26191696345855198</v>
      </c>
      <c r="AB14">
        <v>31</v>
      </c>
    </row>
    <row r="15" spans="1:28" x14ac:dyDescent="0.25">
      <c r="A15">
        <v>2022</v>
      </c>
      <c r="B15">
        <v>18</v>
      </c>
      <c r="C15" t="s">
        <v>18</v>
      </c>
      <c r="D15" t="s">
        <v>130</v>
      </c>
      <c r="E15" s="39">
        <v>-0.185548279696748</v>
      </c>
      <c r="F15">
        <v>31</v>
      </c>
      <c r="G15" s="39">
        <v>-0.32212512268481502</v>
      </c>
      <c r="H15">
        <v>32</v>
      </c>
      <c r="I15" s="39">
        <v>-0.24539472779049301</v>
      </c>
      <c r="J15">
        <v>32</v>
      </c>
      <c r="K15" s="39">
        <v>-0.220780562561152</v>
      </c>
      <c r="L15">
        <v>32</v>
      </c>
      <c r="M15" s="39">
        <v>-0.128972423413067</v>
      </c>
      <c r="N15">
        <v>25</v>
      </c>
      <c r="O15" s="39">
        <v>-0.173991251524894</v>
      </c>
      <c r="P15">
        <v>31</v>
      </c>
      <c r="Q15" s="39">
        <v>-0.23053153619363401</v>
      </c>
      <c r="R15">
        <v>32</v>
      </c>
      <c r="S15" s="39">
        <v>-0.27013339396362301</v>
      </c>
      <c r="T15">
        <v>31</v>
      </c>
      <c r="U15" s="39">
        <v>-0.249087845738311</v>
      </c>
      <c r="V15">
        <v>32</v>
      </c>
      <c r="W15" s="39">
        <v>-0.29987761956730602</v>
      </c>
      <c r="X15">
        <v>32</v>
      </c>
      <c r="Y15" s="39">
        <v>-0.15437030118025899</v>
      </c>
      <c r="Z15">
        <v>28</v>
      </c>
      <c r="AA15" s="39">
        <v>-0.27084988860175002</v>
      </c>
      <c r="AB15">
        <v>32</v>
      </c>
    </row>
    <row r="16" spans="1:28" x14ac:dyDescent="0.25">
      <c r="A16">
        <v>2022</v>
      </c>
      <c r="B16">
        <v>18</v>
      </c>
      <c r="C16" t="s">
        <v>17</v>
      </c>
      <c r="D16" t="s">
        <v>130</v>
      </c>
      <c r="E16" s="39">
        <v>0.214931268291366</v>
      </c>
      <c r="F16">
        <v>9</v>
      </c>
      <c r="G16" s="39">
        <v>0.27643385223403699</v>
      </c>
      <c r="H16">
        <v>6</v>
      </c>
      <c r="I16" s="39">
        <v>0.24547671676288799</v>
      </c>
      <c r="J16">
        <v>8</v>
      </c>
      <c r="K16" s="39">
        <v>-4.2072561364660803E-2</v>
      </c>
      <c r="L16">
        <v>20</v>
      </c>
      <c r="M16" s="39">
        <v>-6.3811243969225204E-2</v>
      </c>
      <c r="N16">
        <v>20</v>
      </c>
      <c r="O16" s="39">
        <v>-5.0698210202238303E-2</v>
      </c>
      <c r="P16">
        <v>22</v>
      </c>
      <c r="Q16" s="39">
        <v>5.8831183265935297E-2</v>
      </c>
      <c r="R16">
        <v>12</v>
      </c>
      <c r="S16" s="39">
        <v>9.3176771767410405E-2</v>
      </c>
      <c r="T16">
        <v>8</v>
      </c>
      <c r="U16" s="39">
        <v>7.4461912010517106E-2</v>
      </c>
      <c r="V16">
        <v>10</v>
      </c>
      <c r="W16" s="39">
        <v>0.25200984008827398</v>
      </c>
      <c r="X16">
        <v>6</v>
      </c>
      <c r="Y16" s="39">
        <v>-1.56141735054477E-2</v>
      </c>
      <c r="Z16">
        <v>15</v>
      </c>
      <c r="AA16" s="39">
        <v>9.1428125141505903E-2</v>
      </c>
      <c r="AB16">
        <v>7</v>
      </c>
    </row>
    <row r="17" spans="1:28" x14ac:dyDescent="0.25">
      <c r="A17">
        <v>2022</v>
      </c>
      <c r="B17">
        <v>18</v>
      </c>
      <c r="C17" t="s">
        <v>16</v>
      </c>
      <c r="D17" t="s">
        <v>130</v>
      </c>
      <c r="E17" s="39">
        <v>0.413934625364413</v>
      </c>
      <c r="F17">
        <v>2</v>
      </c>
      <c r="G17" s="39">
        <v>0.44904237384665902</v>
      </c>
      <c r="H17">
        <v>2</v>
      </c>
      <c r="I17" s="39">
        <v>0.43138616387928003</v>
      </c>
      <c r="J17">
        <v>1</v>
      </c>
      <c r="K17" s="39">
        <v>-5.1244135121005001E-2</v>
      </c>
      <c r="L17">
        <v>21</v>
      </c>
      <c r="M17" s="39">
        <v>7.5122660588292506E-2</v>
      </c>
      <c r="N17">
        <v>3</v>
      </c>
      <c r="O17" s="39">
        <v>1.8245312788597801E-2</v>
      </c>
      <c r="P17">
        <v>10</v>
      </c>
      <c r="Q17" s="39">
        <v>0.236335843967591</v>
      </c>
      <c r="R17">
        <v>1</v>
      </c>
      <c r="S17" s="39">
        <v>0.29858083296648502</v>
      </c>
      <c r="T17">
        <v>1</v>
      </c>
      <c r="U17" s="39">
        <v>0.26833924409224202</v>
      </c>
      <c r="V17">
        <v>1</v>
      </c>
      <c r="W17" s="39">
        <v>0.42093789168947299</v>
      </c>
      <c r="X17">
        <v>2</v>
      </c>
      <c r="Y17" s="39">
        <v>6.6298688407387105E-2</v>
      </c>
      <c r="Z17">
        <v>6</v>
      </c>
      <c r="AA17" s="39">
        <v>0.27982159630040698</v>
      </c>
      <c r="AB17">
        <v>1</v>
      </c>
    </row>
    <row r="18" spans="1:28" x14ac:dyDescent="0.25">
      <c r="A18">
        <v>2022</v>
      </c>
      <c r="B18">
        <v>18</v>
      </c>
      <c r="C18" t="s">
        <v>15</v>
      </c>
      <c r="D18" t="s">
        <v>130</v>
      </c>
      <c r="E18" s="39">
        <v>0.130176483019385</v>
      </c>
      <c r="F18">
        <v>15</v>
      </c>
      <c r="G18" s="39">
        <v>0.10072621825264499</v>
      </c>
      <c r="H18">
        <v>18</v>
      </c>
      <c r="I18" s="39">
        <v>0.114847126532727</v>
      </c>
      <c r="J18">
        <v>17</v>
      </c>
      <c r="K18" s="39">
        <v>-0.206793769018564</v>
      </c>
      <c r="L18">
        <v>30</v>
      </c>
      <c r="M18" s="39">
        <v>1.8525231587181501E-2</v>
      </c>
      <c r="N18">
        <v>11</v>
      </c>
      <c r="O18" s="39">
        <v>-8.7301033648640503E-2</v>
      </c>
      <c r="P18">
        <v>25</v>
      </c>
      <c r="Q18" s="39">
        <v>-2.5891394295550801E-2</v>
      </c>
      <c r="R18">
        <v>20</v>
      </c>
      <c r="S18" s="39">
        <v>2.3688465996562501E-2</v>
      </c>
      <c r="T18">
        <v>14</v>
      </c>
      <c r="U18" s="39">
        <v>1.6726378548850699E-4</v>
      </c>
      <c r="V18">
        <v>19</v>
      </c>
      <c r="W18" s="39">
        <v>9.0456232311888596E-2</v>
      </c>
      <c r="X18">
        <v>19</v>
      </c>
      <c r="Y18" s="39">
        <v>-1.1008032667922701E-2</v>
      </c>
      <c r="Z18">
        <v>14</v>
      </c>
      <c r="AA18" s="39">
        <v>8.5089174779146397E-3</v>
      </c>
      <c r="AB18">
        <v>19</v>
      </c>
    </row>
    <row r="19" spans="1:28" x14ac:dyDescent="0.25">
      <c r="A19">
        <v>2022</v>
      </c>
      <c r="B19">
        <v>18</v>
      </c>
      <c r="C19" t="s">
        <v>14</v>
      </c>
      <c r="D19" t="s">
        <v>130</v>
      </c>
      <c r="E19" s="39">
        <v>2.7749462749254998E-3</v>
      </c>
      <c r="F19">
        <v>26</v>
      </c>
      <c r="G19" s="39">
        <v>-4.9408234252632001E-2</v>
      </c>
      <c r="H19">
        <v>25</v>
      </c>
      <c r="I19" s="39">
        <v>-2.16974916673103E-2</v>
      </c>
      <c r="J19">
        <v>24</v>
      </c>
      <c r="K19" s="39">
        <v>-0.21122729332105999</v>
      </c>
      <c r="L19">
        <v>31</v>
      </c>
      <c r="M19" s="39">
        <v>1.5329041105977301E-3</v>
      </c>
      <c r="N19">
        <v>15</v>
      </c>
      <c r="O19" s="39">
        <v>-8.7534430803405103E-2</v>
      </c>
      <c r="P19">
        <v>26</v>
      </c>
      <c r="Q19" s="39">
        <v>-0.128580117337845</v>
      </c>
      <c r="R19">
        <v>28</v>
      </c>
      <c r="S19" s="39">
        <v>-6.6653917537896804E-2</v>
      </c>
      <c r="T19">
        <v>24</v>
      </c>
      <c r="U19" s="39">
        <v>-9.6775053318708504E-2</v>
      </c>
      <c r="V19">
        <v>26</v>
      </c>
      <c r="W19" s="39">
        <v>-1.5772592036776702E-2</v>
      </c>
      <c r="X19">
        <v>25</v>
      </c>
      <c r="Y19" s="39">
        <v>-4.7311137509771901E-2</v>
      </c>
      <c r="Z19">
        <v>20</v>
      </c>
      <c r="AA19" s="39">
        <v>-6.9628314162583402E-2</v>
      </c>
      <c r="AB19">
        <v>23</v>
      </c>
    </row>
    <row r="20" spans="1:28" x14ac:dyDescent="0.25">
      <c r="A20">
        <v>2022</v>
      </c>
      <c r="B20">
        <v>18</v>
      </c>
      <c r="C20" t="s">
        <v>13</v>
      </c>
      <c r="D20" t="s">
        <v>130</v>
      </c>
      <c r="E20" s="39">
        <v>5.38854012356371E-2</v>
      </c>
      <c r="F20">
        <v>18</v>
      </c>
      <c r="G20" s="39">
        <v>0.14307406484128599</v>
      </c>
      <c r="H20">
        <v>16</v>
      </c>
      <c r="I20" s="39">
        <v>9.9355959213207196E-2</v>
      </c>
      <c r="J20">
        <v>19</v>
      </c>
      <c r="K20" s="39">
        <v>0.105837859572601</v>
      </c>
      <c r="L20">
        <v>6</v>
      </c>
      <c r="M20" s="39">
        <v>3.4965554899860501E-2</v>
      </c>
      <c r="N20">
        <v>9</v>
      </c>
      <c r="O20" s="39">
        <v>6.3437024623217403E-2</v>
      </c>
      <c r="P20">
        <v>5</v>
      </c>
      <c r="Q20" s="39">
        <v>2.4565989043936799E-2</v>
      </c>
      <c r="R20">
        <v>15</v>
      </c>
      <c r="S20" s="39">
        <v>4.6017572205094198E-2</v>
      </c>
      <c r="T20">
        <v>11</v>
      </c>
      <c r="U20" s="39">
        <v>3.6299817135335199E-2</v>
      </c>
      <c r="V20">
        <v>15</v>
      </c>
      <c r="W20" s="39">
        <v>0.102679191197838</v>
      </c>
      <c r="X20">
        <v>18</v>
      </c>
      <c r="Y20" s="39">
        <v>6.1645180545143501E-2</v>
      </c>
      <c r="Z20">
        <v>8</v>
      </c>
      <c r="AA20" s="39">
        <v>3.8067759532000103E-2</v>
      </c>
      <c r="AB20">
        <v>14</v>
      </c>
    </row>
    <row r="21" spans="1:28" x14ac:dyDescent="0.25">
      <c r="A21">
        <v>2022</v>
      </c>
      <c r="B21">
        <v>18</v>
      </c>
      <c r="C21" t="s">
        <v>12</v>
      </c>
      <c r="D21" t="s">
        <v>130</v>
      </c>
      <c r="E21" s="39">
        <v>0.45694744943585203</v>
      </c>
      <c r="F21">
        <v>1</v>
      </c>
      <c r="G21" s="39">
        <v>0.19149768171186801</v>
      </c>
      <c r="H21">
        <v>11</v>
      </c>
      <c r="I21" s="39">
        <v>0.33692348069230499</v>
      </c>
      <c r="J21">
        <v>4</v>
      </c>
      <c r="K21" s="39">
        <v>-7.8423005491284892E-3</v>
      </c>
      <c r="L21">
        <v>18</v>
      </c>
      <c r="M21" s="39">
        <v>1.63878852254426E-2</v>
      </c>
      <c r="N21">
        <v>12</v>
      </c>
      <c r="O21" s="39">
        <v>3.7739878114650301E-3</v>
      </c>
      <c r="P21">
        <v>11</v>
      </c>
      <c r="Q21" s="39">
        <v>0.221770235393242</v>
      </c>
      <c r="R21">
        <v>2</v>
      </c>
      <c r="S21" s="39">
        <v>4.5499244941017501E-2</v>
      </c>
      <c r="T21">
        <v>12</v>
      </c>
      <c r="U21" s="39">
        <v>0.139685541790109</v>
      </c>
      <c r="V21">
        <v>4</v>
      </c>
      <c r="W21" s="39">
        <v>0.24194974509818801</v>
      </c>
      <c r="X21">
        <v>7</v>
      </c>
      <c r="Y21" s="39">
        <v>4.2882075645429699E-4</v>
      </c>
      <c r="Z21">
        <v>13</v>
      </c>
      <c r="AA21" s="39">
        <v>7.3768839103036998E-2</v>
      </c>
      <c r="AB21">
        <v>9</v>
      </c>
    </row>
    <row r="22" spans="1:28" x14ac:dyDescent="0.25">
      <c r="A22">
        <v>2022</v>
      </c>
      <c r="B22">
        <v>18</v>
      </c>
      <c r="C22" t="s">
        <v>11</v>
      </c>
      <c r="D22" t="s">
        <v>130</v>
      </c>
      <c r="E22" s="39">
        <v>7.1852174536759406E-2</v>
      </c>
      <c r="F22">
        <v>17</v>
      </c>
      <c r="G22" s="39">
        <v>8.1598359535393697E-2</v>
      </c>
      <c r="H22">
        <v>21</v>
      </c>
      <c r="I22" s="39">
        <v>7.7230465155828806E-2</v>
      </c>
      <c r="J22">
        <v>20</v>
      </c>
      <c r="K22" s="39">
        <v>-3.2798507086782402E-3</v>
      </c>
      <c r="L22">
        <v>17</v>
      </c>
      <c r="M22" s="39">
        <v>-0.236502652184887</v>
      </c>
      <c r="N22">
        <v>30</v>
      </c>
      <c r="O22" s="39">
        <v>-0.13184061954811199</v>
      </c>
      <c r="P22">
        <v>27</v>
      </c>
      <c r="Q22" s="39">
        <v>6.8522187239627302E-3</v>
      </c>
      <c r="R22">
        <v>18</v>
      </c>
      <c r="S22" s="39">
        <v>-9.5867273201077893E-2</v>
      </c>
      <c r="T22">
        <v>25</v>
      </c>
      <c r="U22" s="39">
        <v>-5.0055960421963801E-2</v>
      </c>
      <c r="V22">
        <v>20</v>
      </c>
      <c r="W22" s="39">
        <v>8.4958377005987004E-2</v>
      </c>
      <c r="X22">
        <v>20</v>
      </c>
      <c r="Y22" s="39">
        <v>-0.19492841261566099</v>
      </c>
      <c r="Z22">
        <v>30</v>
      </c>
      <c r="AA22" s="39">
        <v>-7.4354156996580101E-2</v>
      </c>
      <c r="AB22">
        <v>24</v>
      </c>
    </row>
    <row r="23" spans="1:28" x14ac:dyDescent="0.25">
      <c r="A23">
        <v>2022</v>
      </c>
      <c r="B23">
        <v>18</v>
      </c>
      <c r="C23" t="s">
        <v>10</v>
      </c>
      <c r="D23" t="s">
        <v>130</v>
      </c>
      <c r="E23" s="39">
        <v>1.41597981905651E-2</v>
      </c>
      <c r="F23">
        <v>24</v>
      </c>
      <c r="G23" s="39">
        <v>3.0131326455470099E-2</v>
      </c>
      <c r="H23">
        <v>24</v>
      </c>
      <c r="I23" s="39">
        <v>2.2192981056578999E-2</v>
      </c>
      <c r="J23">
        <v>23</v>
      </c>
      <c r="K23" s="39">
        <v>-7.6259665756974293E-2</v>
      </c>
      <c r="L23">
        <v>22</v>
      </c>
      <c r="M23" s="39">
        <v>-1.1302780268735499E-2</v>
      </c>
      <c r="N23">
        <v>16</v>
      </c>
      <c r="O23" s="39">
        <v>-4.97899268870114E-2</v>
      </c>
      <c r="P23">
        <v>21</v>
      </c>
      <c r="Q23" s="39">
        <v>-8.5081120199704305E-2</v>
      </c>
      <c r="R23">
        <v>25</v>
      </c>
      <c r="S23" s="39">
        <v>-3.4320118442429701E-2</v>
      </c>
      <c r="T23">
        <v>20</v>
      </c>
      <c r="U23" s="39">
        <v>-6.1660398664055302E-2</v>
      </c>
      <c r="V23">
        <v>24</v>
      </c>
      <c r="W23" s="39">
        <v>9.7168416658305994E-3</v>
      </c>
      <c r="X23">
        <v>23</v>
      </c>
      <c r="Y23" s="39">
        <v>-8.2950550753473906E-2</v>
      </c>
      <c r="Z23">
        <v>24</v>
      </c>
      <c r="AA23" s="39">
        <v>-7.7570993058434803E-2</v>
      </c>
      <c r="AB23">
        <v>26</v>
      </c>
    </row>
    <row r="24" spans="1:28" x14ac:dyDescent="0.25">
      <c r="A24">
        <v>2022</v>
      </c>
      <c r="B24">
        <v>18</v>
      </c>
      <c r="C24" t="s">
        <v>9</v>
      </c>
      <c r="D24" t="s">
        <v>130</v>
      </c>
      <c r="E24" s="39">
        <v>-7.9857585626454897E-2</v>
      </c>
      <c r="F24">
        <v>28</v>
      </c>
      <c r="G24" s="39">
        <v>0.19718267381922</v>
      </c>
      <c r="H24">
        <v>10</v>
      </c>
      <c r="I24" s="39">
        <v>2.6182504530324901E-2</v>
      </c>
      <c r="J24">
        <v>22</v>
      </c>
      <c r="K24" s="39">
        <v>9.3803148089781893E-2</v>
      </c>
      <c r="L24">
        <v>7</v>
      </c>
      <c r="M24" s="39">
        <v>-0.19741201483361601</v>
      </c>
      <c r="N24">
        <v>29</v>
      </c>
      <c r="O24" s="39">
        <v>-4.9381059889592897E-2</v>
      </c>
      <c r="P24">
        <v>20</v>
      </c>
      <c r="Q24" s="39">
        <v>-6.6563084511054901E-2</v>
      </c>
      <c r="R24">
        <v>24</v>
      </c>
      <c r="S24" s="39">
        <v>-4.7167814405120599E-2</v>
      </c>
      <c r="T24">
        <v>22</v>
      </c>
      <c r="U24" s="39">
        <v>-5.82078411497821E-2</v>
      </c>
      <c r="V24">
        <v>23</v>
      </c>
      <c r="W24" s="39">
        <v>0.138023503957627</v>
      </c>
      <c r="X24">
        <v>15</v>
      </c>
      <c r="Y24" s="39">
        <v>-0.120524026982802</v>
      </c>
      <c r="Z24">
        <v>26</v>
      </c>
      <c r="AA24" s="39">
        <v>-4.0252766095624198E-2</v>
      </c>
      <c r="AB24">
        <v>20</v>
      </c>
    </row>
    <row r="25" spans="1:28" x14ac:dyDescent="0.25">
      <c r="A25">
        <v>2022</v>
      </c>
      <c r="B25">
        <v>18</v>
      </c>
      <c r="C25" t="s">
        <v>8</v>
      </c>
      <c r="D25" t="s">
        <v>130</v>
      </c>
      <c r="E25" s="39">
        <v>0.100055053393609</v>
      </c>
      <c r="F25">
        <v>16</v>
      </c>
      <c r="G25" s="39">
        <v>0.184988255964536</v>
      </c>
      <c r="H25">
        <v>12</v>
      </c>
      <c r="I25" s="39">
        <v>0.14707376071373701</v>
      </c>
      <c r="J25">
        <v>13</v>
      </c>
      <c r="K25" s="39">
        <v>2.12968533689251E-2</v>
      </c>
      <c r="L25">
        <v>13</v>
      </c>
      <c r="M25" s="39">
        <v>-1.46507014601271E-2</v>
      </c>
      <c r="N25">
        <v>17</v>
      </c>
      <c r="O25" s="39">
        <v>3.0201891469961899E-3</v>
      </c>
      <c r="P25">
        <v>13</v>
      </c>
      <c r="Q25" s="39">
        <v>1.25840035757226E-2</v>
      </c>
      <c r="R25">
        <v>16</v>
      </c>
      <c r="S25" s="39">
        <v>3.6118081631733599E-2</v>
      </c>
      <c r="T25">
        <v>13</v>
      </c>
      <c r="U25" s="39">
        <v>2.5156081204257899E-2</v>
      </c>
      <c r="V25">
        <v>17</v>
      </c>
      <c r="W25" s="39">
        <v>0.183676311743114</v>
      </c>
      <c r="X25">
        <v>9</v>
      </c>
      <c r="Y25" s="39">
        <v>1.3153070935084999E-3</v>
      </c>
      <c r="Z25">
        <v>12</v>
      </c>
      <c r="AA25" s="39">
        <v>4.2647440000483601E-2</v>
      </c>
      <c r="AB25">
        <v>12</v>
      </c>
    </row>
    <row r="26" spans="1:28" x14ac:dyDescent="0.25">
      <c r="A26">
        <v>2022</v>
      </c>
      <c r="B26">
        <v>18</v>
      </c>
      <c r="C26" t="s">
        <v>7</v>
      </c>
      <c r="D26" t="s">
        <v>130</v>
      </c>
      <c r="E26" s="39">
        <v>7.9980397951556204E-3</v>
      </c>
      <c r="F26">
        <v>25</v>
      </c>
      <c r="G26" s="39">
        <v>-8.6357298613318104E-2</v>
      </c>
      <c r="H26">
        <v>27</v>
      </c>
      <c r="I26" s="39">
        <v>-3.5585694735276702E-2</v>
      </c>
      <c r="J26">
        <v>25</v>
      </c>
      <c r="K26" s="39">
        <v>-2.34789202613978E-2</v>
      </c>
      <c r="L26">
        <v>19</v>
      </c>
      <c r="M26" s="39">
        <v>-0.32283843799141798</v>
      </c>
      <c r="N26">
        <v>31</v>
      </c>
      <c r="O26" s="39">
        <v>-0.15880948943836001</v>
      </c>
      <c r="P26">
        <v>30</v>
      </c>
      <c r="Q26" s="39">
        <v>-5.1182578321794001E-2</v>
      </c>
      <c r="R26">
        <v>23</v>
      </c>
      <c r="S26" s="39">
        <v>-0.22791499904557599</v>
      </c>
      <c r="T26">
        <v>30</v>
      </c>
      <c r="U26" s="39">
        <v>-0.132056705738365</v>
      </c>
      <c r="V26">
        <v>29</v>
      </c>
      <c r="W26" s="39">
        <v>-3.04308035666346E-2</v>
      </c>
      <c r="X26">
        <v>27</v>
      </c>
      <c r="Y26" s="39">
        <v>-0.211351186755802</v>
      </c>
      <c r="Z26">
        <v>31</v>
      </c>
      <c r="AA26" s="39">
        <v>-0.15810503687088201</v>
      </c>
      <c r="AB26">
        <v>30</v>
      </c>
    </row>
    <row r="27" spans="1:28" x14ac:dyDescent="0.25">
      <c r="A27">
        <v>2022</v>
      </c>
      <c r="B27">
        <v>18</v>
      </c>
      <c r="C27" t="s">
        <v>6</v>
      </c>
      <c r="D27" t="s">
        <v>130</v>
      </c>
      <c r="E27" s="39">
        <v>0.36644283987672099</v>
      </c>
      <c r="F27">
        <v>4</v>
      </c>
      <c r="G27" s="39">
        <v>0.171152397282929</v>
      </c>
      <c r="H27">
        <v>13</v>
      </c>
      <c r="I27" s="39">
        <v>0.263975798079775</v>
      </c>
      <c r="J27">
        <v>5</v>
      </c>
      <c r="K27" s="39">
        <v>0.110664621430001</v>
      </c>
      <c r="L27">
        <v>5</v>
      </c>
      <c r="M27" s="39">
        <v>0.185487901090402</v>
      </c>
      <c r="N27">
        <v>1</v>
      </c>
      <c r="O27" s="39">
        <v>0.14853614937475701</v>
      </c>
      <c r="P27">
        <v>1</v>
      </c>
      <c r="Q27" s="39">
        <v>0.20650281902166001</v>
      </c>
      <c r="R27">
        <v>4</v>
      </c>
      <c r="S27" s="39">
        <v>0.11949534691467401</v>
      </c>
      <c r="T27">
        <v>6</v>
      </c>
      <c r="U27" s="39">
        <v>0.16132286847564301</v>
      </c>
      <c r="V27">
        <v>3</v>
      </c>
      <c r="W27" s="39">
        <v>0.20677965350796601</v>
      </c>
      <c r="X27">
        <v>8</v>
      </c>
      <c r="Y27" s="39">
        <v>0.15979442748821501</v>
      </c>
      <c r="Z27">
        <v>1</v>
      </c>
      <c r="AA27" s="39">
        <v>0.13475262617822101</v>
      </c>
      <c r="AB27">
        <v>5</v>
      </c>
    </row>
    <row r="28" spans="1:28" x14ac:dyDescent="0.25">
      <c r="A28">
        <v>2022</v>
      </c>
      <c r="B28">
        <v>18</v>
      </c>
      <c r="C28" t="s">
        <v>5</v>
      </c>
      <c r="D28" t="s">
        <v>130</v>
      </c>
      <c r="E28" s="39">
        <v>3.4432373944158698E-2</v>
      </c>
      <c r="F28">
        <v>20</v>
      </c>
      <c r="G28" s="39">
        <v>0.214307748231266</v>
      </c>
      <c r="H28">
        <v>8</v>
      </c>
      <c r="I28" s="39">
        <v>0.120955716130213</v>
      </c>
      <c r="J28">
        <v>16</v>
      </c>
      <c r="K28" s="39">
        <v>-0.100276297376538</v>
      </c>
      <c r="L28">
        <v>25</v>
      </c>
      <c r="M28" s="39">
        <v>4.8275593646120503E-2</v>
      </c>
      <c r="N28">
        <v>8</v>
      </c>
      <c r="O28" s="39">
        <v>-3.9806400353515799E-3</v>
      </c>
      <c r="P28">
        <v>16</v>
      </c>
      <c r="Q28" s="39">
        <v>-4.9336891021211901E-2</v>
      </c>
      <c r="R28">
        <v>22</v>
      </c>
      <c r="S28" s="39">
        <v>8.5492031328413598E-2</v>
      </c>
      <c r="T28">
        <v>9</v>
      </c>
      <c r="U28" s="39">
        <v>2.61481997368029E-2</v>
      </c>
      <c r="V28">
        <v>16</v>
      </c>
      <c r="W28" s="39">
        <v>0.15876748043938599</v>
      </c>
      <c r="X28">
        <v>12</v>
      </c>
      <c r="Y28" s="39">
        <v>1.35838060505859E-2</v>
      </c>
      <c r="Z28">
        <v>11</v>
      </c>
      <c r="AA28" s="39">
        <v>4.8375206271440499E-2</v>
      </c>
      <c r="AB28">
        <v>11</v>
      </c>
    </row>
    <row r="29" spans="1:28" x14ac:dyDescent="0.25">
      <c r="A29">
        <v>2022</v>
      </c>
      <c r="B29">
        <v>18</v>
      </c>
      <c r="C29" t="s">
        <v>4</v>
      </c>
      <c r="D29" t="s">
        <v>130</v>
      </c>
      <c r="E29" s="39">
        <v>0.34250239298304402</v>
      </c>
      <c r="F29">
        <v>5</v>
      </c>
      <c r="G29" s="39">
        <v>0.13577649964916799</v>
      </c>
      <c r="H29">
        <v>17</v>
      </c>
      <c r="I29" s="39">
        <v>0.23870601736884001</v>
      </c>
      <c r="J29">
        <v>9</v>
      </c>
      <c r="K29" s="39">
        <v>1.56062189917371E-2</v>
      </c>
      <c r="L29">
        <v>15</v>
      </c>
      <c r="M29" s="39">
        <v>-0.17207633493542701</v>
      </c>
      <c r="N29">
        <v>28</v>
      </c>
      <c r="O29" s="39">
        <v>-7.2021852260722496E-2</v>
      </c>
      <c r="P29">
        <v>23</v>
      </c>
      <c r="Q29" s="39">
        <v>0.14316247512937799</v>
      </c>
      <c r="R29">
        <v>7</v>
      </c>
      <c r="S29" s="39">
        <v>-3.19651287263105E-2</v>
      </c>
      <c r="T29">
        <v>18</v>
      </c>
      <c r="U29" s="39">
        <v>5.7944635282532402E-2</v>
      </c>
      <c r="V29">
        <v>13</v>
      </c>
      <c r="W29" s="39">
        <v>0.175658165946874</v>
      </c>
      <c r="X29">
        <v>10</v>
      </c>
      <c r="Y29" s="39">
        <v>-0.105887424748765</v>
      </c>
      <c r="Z29">
        <v>25</v>
      </c>
      <c r="AA29" s="39">
        <v>9.8484539936625499E-3</v>
      </c>
      <c r="AB29">
        <v>17</v>
      </c>
    </row>
    <row r="30" spans="1:28" x14ac:dyDescent="0.25">
      <c r="A30">
        <v>2022</v>
      </c>
      <c r="B30">
        <v>18</v>
      </c>
      <c r="C30" t="s">
        <v>3</v>
      </c>
      <c r="D30" t="s">
        <v>130</v>
      </c>
      <c r="E30" s="39">
        <v>0.23009368461677501</v>
      </c>
      <c r="F30">
        <v>7</v>
      </c>
      <c r="G30" s="39">
        <v>0.45108225770908</v>
      </c>
      <c r="H30">
        <v>1</v>
      </c>
      <c r="I30" s="39">
        <v>0.34379227004437801</v>
      </c>
      <c r="J30">
        <v>3</v>
      </c>
      <c r="K30" s="39">
        <v>-9.9437348936722403E-2</v>
      </c>
      <c r="L30">
        <v>24</v>
      </c>
      <c r="M30" s="39">
        <v>6.7533991576795196E-2</v>
      </c>
      <c r="N30">
        <v>4</v>
      </c>
      <c r="O30" s="39">
        <v>-3.0558562503524801E-3</v>
      </c>
      <c r="P30">
        <v>15</v>
      </c>
      <c r="Q30" s="39">
        <v>3.0687923311760401E-2</v>
      </c>
      <c r="R30">
        <v>13</v>
      </c>
      <c r="S30" s="39">
        <v>0.21021770429620901</v>
      </c>
      <c r="T30">
        <v>3</v>
      </c>
      <c r="U30" s="39">
        <v>0.1285733931045</v>
      </c>
      <c r="V30">
        <v>5</v>
      </c>
      <c r="W30" s="39">
        <v>0.43328625046944502</v>
      </c>
      <c r="X30">
        <v>1</v>
      </c>
      <c r="Y30" s="39">
        <v>6.5203014058674499E-2</v>
      </c>
      <c r="Z30">
        <v>7</v>
      </c>
      <c r="AA30" s="39">
        <v>0.208139068835757</v>
      </c>
      <c r="AB30">
        <v>3</v>
      </c>
    </row>
    <row r="31" spans="1:28" x14ac:dyDescent="0.25">
      <c r="A31">
        <v>2022</v>
      </c>
      <c r="B31">
        <v>18</v>
      </c>
      <c r="C31" t="s">
        <v>2</v>
      </c>
      <c r="D31" t="s">
        <v>130</v>
      </c>
      <c r="E31" s="39">
        <v>0.189753856207349</v>
      </c>
      <c r="F31">
        <v>11</v>
      </c>
      <c r="G31" s="39">
        <v>0.16073772165974901</v>
      </c>
      <c r="H31">
        <v>15</v>
      </c>
      <c r="I31" s="39">
        <v>0.17607262019441799</v>
      </c>
      <c r="J31">
        <v>10</v>
      </c>
      <c r="K31" s="39">
        <v>-0.18997249858127699</v>
      </c>
      <c r="L31">
        <v>29</v>
      </c>
      <c r="M31" s="39">
        <v>-0.12812999762538901</v>
      </c>
      <c r="N31">
        <v>24</v>
      </c>
      <c r="O31" s="39">
        <v>-0.15780279014565099</v>
      </c>
      <c r="P31">
        <v>29</v>
      </c>
      <c r="Q31" s="39">
        <v>1.0016325063895101E-2</v>
      </c>
      <c r="R31">
        <v>17</v>
      </c>
      <c r="S31" s="39">
        <v>2.0329667677005499E-2</v>
      </c>
      <c r="T31">
        <v>16</v>
      </c>
      <c r="U31" s="39">
        <v>1.50351301093438E-2</v>
      </c>
      <c r="V31">
        <v>18</v>
      </c>
      <c r="W31" s="39">
        <v>0.150688603680801</v>
      </c>
      <c r="X31">
        <v>13</v>
      </c>
      <c r="Y31" s="39">
        <v>-0.14970489842837001</v>
      </c>
      <c r="Z31">
        <v>27</v>
      </c>
      <c r="AA31" s="39">
        <v>9.0332609648163496E-3</v>
      </c>
      <c r="AB31">
        <v>18</v>
      </c>
    </row>
    <row r="32" spans="1:28" x14ac:dyDescent="0.25">
      <c r="A32">
        <v>2022</v>
      </c>
      <c r="B32">
        <v>18</v>
      </c>
      <c r="C32" t="s">
        <v>1</v>
      </c>
      <c r="D32" t="s">
        <v>130</v>
      </c>
      <c r="E32" s="39">
        <v>2.0686513808355299E-2</v>
      </c>
      <c r="F32">
        <v>21</v>
      </c>
      <c r="G32" s="39">
        <v>8.8859565123613801E-2</v>
      </c>
      <c r="H32">
        <v>19</v>
      </c>
      <c r="I32" s="39">
        <v>6.2959378759524995E-2</v>
      </c>
      <c r="J32">
        <v>21</v>
      </c>
      <c r="K32" s="39">
        <v>3.7728872662467897E-2</v>
      </c>
      <c r="L32">
        <v>10</v>
      </c>
      <c r="M32" s="39">
        <v>-0.13882472423779299</v>
      </c>
      <c r="N32">
        <v>26</v>
      </c>
      <c r="O32" s="39">
        <v>-4.8933175070279798E-2</v>
      </c>
      <c r="P32">
        <v>19</v>
      </c>
      <c r="Q32" s="39">
        <v>-4.6299221672200901E-2</v>
      </c>
      <c r="R32">
        <v>21</v>
      </c>
      <c r="S32" s="39">
        <v>-5.6578392092548002E-2</v>
      </c>
      <c r="T32">
        <v>23</v>
      </c>
      <c r="U32" s="39">
        <v>-5.1975271089216298E-2</v>
      </c>
      <c r="V32">
        <v>21</v>
      </c>
      <c r="W32" s="39">
        <v>-6.8583011312066296E-3</v>
      </c>
      <c r="X32">
        <v>24</v>
      </c>
      <c r="Y32" s="39">
        <v>-3.5524618425361601E-2</v>
      </c>
      <c r="Z32">
        <v>17</v>
      </c>
      <c r="AA32" s="39">
        <v>-7.7241108201308598E-2</v>
      </c>
      <c r="AB32">
        <v>25</v>
      </c>
    </row>
    <row r="33" spans="1:28" x14ac:dyDescent="0.25">
      <c r="A33">
        <v>2022</v>
      </c>
      <c r="B33">
        <v>18</v>
      </c>
      <c r="C33" t="s">
        <v>0</v>
      </c>
      <c r="D33" t="s">
        <v>130</v>
      </c>
      <c r="E33" s="39">
        <v>-0.12782221999431601</v>
      </c>
      <c r="F33">
        <v>30</v>
      </c>
      <c r="G33" s="39">
        <v>6.3481168471406904E-2</v>
      </c>
      <c r="H33">
        <v>22</v>
      </c>
      <c r="I33" s="39">
        <v>-5.2016393548712098E-2</v>
      </c>
      <c r="J33">
        <v>27</v>
      </c>
      <c r="K33" s="39">
        <v>-0.146876245735027</v>
      </c>
      <c r="L33">
        <v>28</v>
      </c>
      <c r="M33" s="39">
        <v>-0.15014071597935499</v>
      </c>
      <c r="N33">
        <v>27</v>
      </c>
      <c r="O33" s="39">
        <v>-0.14873202551801801</v>
      </c>
      <c r="P33">
        <v>28</v>
      </c>
      <c r="Q33" s="39">
        <v>-0.16657479889407401</v>
      </c>
      <c r="R33">
        <v>31</v>
      </c>
      <c r="S33" s="39">
        <v>-9.6184219937404697E-2</v>
      </c>
      <c r="T33">
        <v>26</v>
      </c>
      <c r="U33" s="39">
        <v>-0.132693996783733</v>
      </c>
      <c r="V33">
        <v>30</v>
      </c>
      <c r="W33" s="39">
        <v>1.6320554721369899E-2</v>
      </c>
      <c r="X33">
        <v>22</v>
      </c>
      <c r="Y33" s="39">
        <v>-0.15459156417311301</v>
      </c>
      <c r="Z33">
        <v>29</v>
      </c>
      <c r="AA33" s="39">
        <v>-0.11002263102733</v>
      </c>
      <c r="AB33">
        <v>29</v>
      </c>
    </row>
    <row r="34" spans="1:28" x14ac:dyDescent="0.25">
      <c r="A34">
        <v>2022</v>
      </c>
      <c r="B34">
        <v>18</v>
      </c>
      <c r="C34" t="s">
        <v>31</v>
      </c>
      <c r="D34" t="s">
        <v>131</v>
      </c>
      <c r="E34" s="39">
        <v>0.10025466542636401</v>
      </c>
      <c r="F34">
        <v>20</v>
      </c>
      <c r="G34" s="39">
        <v>0.10730111088428</v>
      </c>
      <c r="H34">
        <v>24</v>
      </c>
      <c r="I34" s="39">
        <v>0.103347454181366</v>
      </c>
      <c r="J34">
        <v>21</v>
      </c>
      <c r="K34" s="39">
        <v>1.9692735205964901E-3</v>
      </c>
      <c r="L34">
        <v>21</v>
      </c>
      <c r="M34" s="39">
        <v>3.1589376222898702E-2</v>
      </c>
      <c r="N34">
        <v>25</v>
      </c>
      <c r="O34" s="39">
        <v>1.62894982776291E-2</v>
      </c>
      <c r="P34">
        <v>23</v>
      </c>
      <c r="Q34" s="39">
        <v>6.23574330614899E-2</v>
      </c>
      <c r="R34">
        <v>23</v>
      </c>
      <c r="S34" s="39">
        <v>7.4831662285637895E-2</v>
      </c>
      <c r="T34">
        <v>26</v>
      </c>
      <c r="U34" s="39">
        <v>6.8057815841882294E-2</v>
      </c>
      <c r="V34">
        <v>26</v>
      </c>
      <c r="W34" s="39">
        <v>7.8281629054990601E-2</v>
      </c>
      <c r="X34">
        <v>22</v>
      </c>
      <c r="Y34" s="39">
        <v>4.8427601679508901E-2</v>
      </c>
      <c r="Z34">
        <v>27</v>
      </c>
      <c r="AA34" s="39">
        <v>6.5624628311448399E-2</v>
      </c>
      <c r="AB34">
        <v>27</v>
      </c>
    </row>
    <row r="35" spans="1:28" x14ac:dyDescent="0.25">
      <c r="A35">
        <v>2022</v>
      </c>
      <c r="B35">
        <v>18</v>
      </c>
      <c r="C35" t="s">
        <v>30</v>
      </c>
      <c r="D35" t="s">
        <v>131</v>
      </c>
      <c r="E35" s="39">
        <v>0.20063781509141801</v>
      </c>
      <c r="F35">
        <v>28</v>
      </c>
      <c r="G35" s="39">
        <v>0.29839554315959399</v>
      </c>
      <c r="H35">
        <v>31</v>
      </c>
      <c r="I35" s="39">
        <v>0.23478925763482</v>
      </c>
      <c r="J35">
        <v>31</v>
      </c>
      <c r="K35" s="39">
        <v>1.94565564197701E-2</v>
      </c>
      <c r="L35">
        <v>23</v>
      </c>
      <c r="M35" s="39">
        <v>7.0830987442275006E-2</v>
      </c>
      <c r="N35">
        <v>27</v>
      </c>
      <c r="O35" s="39">
        <v>4.6752006819374102E-2</v>
      </c>
      <c r="P35">
        <v>27</v>
      </c>
      <c r="Q35" s="39">
        <v>0.12854896127434201</v>
      </c>
      <c r="R35">
        <v>29</v>
      </c>
      <c r="S35" s="39">
        <v>0.16584208157786101</v>
      </c>
      <c r="T35">
        <v>31</v>
      </c>
      <c r="U35" s="39">
        <v>0.14482382268162799</v>
      </c>
      <c r="V35">
        <v>31</v>
      </c>
      <c r="W35" s="39">
        <v>0.26941236719102801</v>
      </c>
      <c r="X35">
        <v>31</v>
      </c>
      <c r="Y35" s="39">
        <v>3.6783202758695503E-2</v>
      </c>
      <c r="Z35">
        <v>24</v>
      </c>
      <c r="AA35" s="39">
        <v>0.148612500451443</v>
      </c>
      <c r="AB35">
        <v>31</v>
      </c>
    </row>
    <row r="36" spans="1:28" x14ac:dyDescent="0.25">
      <c r="A36">
        <v>2022</v>
      </c>
      <c r="B36">
        <v>18</v>
      </c>
      <c r="C36" t="s">
        <v>29</v>
      </c>
      <c r="D36" t="s">
        <v>131</v>
      </c>
      <c r="E36" s="39">
        <v>-4.5744136959873401E-2</v>
      </c>
      <c r="F36">
        <v>9</v>
      </c>
      <c r="G36" s="39">
        <v>-4.8574422588751102E-2</v>
      </c>
      <c r="H36">
        <v>7</v>
      </c>
      <c r="I36" s="39">
        <v>-4.6940075881916898E-2</v>
      </c>
      <c r="J36">
        <v>9</v>
      </c>
      <c r="K36" s="39">
        <v>-4.7080859832832E-2</v>
      </c>
      <c r="L36">
        <v>16</v>
      </c>
      <c r="M36" s="39">
        <v>-0.25948701001042102</v>
      </c>
      <c r="N36">
        <v>3</v>
      </c>
      <c r="O36" s="39">
        <v>-0.15759954226893599</v>
      </c>
      <c r="P36">
        <v>6</v>
      </c>
      <c r="Q36" s="39">
        <v>-4.6220295491542301E-2</v>
      </c>
      <c r="R36">
        <v>10</v>
      </c>
      <c r="S36" s="39">
        <v>-0.14361353568680199</v>
      </c>
      <c r="T36">
        <v>2</v>
      </c>
      <c r="U36" s="39">
        <v>-9.1180609808965904E-2</v>
      </c>
      <c r="V36">
        <v>8</v>
      </c>
      <c r="W36" s="39">
        <v>-5.3843345522309703E-2</v>
      </c>
      <c r="X36">
        <v>9</v>
      </c>
      <c r="Y36" s="39">
        <v>-0.21087773364880899</v>
      </c>
      <c r="Z36">
        <v>3</v>
      </c>
      <c r="AA36" s="39">
        <v>-0.121624768213058</v>
      </c>
      <c r="AB36">
        <v>2</v>
      </c>
    </row>
    <row r="37" spans="1:28" x14ac:dyDescent="0.25">
      <c r="A37">
        <v>2022</v>
      </c>
      <c r="B37">
        <v>18</v>
      </c>
      <c r="C37" t="s">
        <v>28</v>
      </c>
      <c r="D37" t="s">
        <v>131</v>
      </c>
      <c r="E37" s="39">
        <v>-0.16191772006070099</v>
      </c>
      <c r="F37">
        <v>5</v>
      </c>
      <c r="G37" s="39">
        <v>-5.07552606696072E-2</v>
      </c>
      <c r="H37">
        <v>6</v>
      </c>
      <c r="I37" s="39">
        <v>-0.10207538694216101</v>
      </c>
      <c r="J37">
        <v>2</v>
      </c>
      <c r="K37" s="39">
        <v>-0.18242269447910001</v>
      </c>
      <c r="L37">
        <v>4</v>
      </c>
      <c r="M37" s="39">
        <v>-0.21177310744348199</v>
      </c>
      <c r="N37">
        <v>7</v>
      </c>
      <c r="O37" s="39">
        <v>-0.19704525196964401</v>
      </c>
      <c r="P37">
        <v>3</v>
      </c>
      <c r="Q37" s="39">
        <v>-0.1707941171407</v>
      </c>
      <c r="R37">
        <v>2</v>
      </c>
      <c r="S37" s="39">
        <v>-0.11418297543256201</v>
      </c>
      <c r="T37">
        <v>4</v>
      </c>
      <c r="U37" s="39">
        <v>-0.141255667159908</v>
      </c>
      <c r="V37">
        <v>2</v>
      </c>
      <c r="W37" s="39">
        <v>-6.2355897679709699E-2</v>
      </c>
      <c r="X37">
        <v>7</v>
      </c>
      <c r="Y37" s="39">
        <v>-0.16319479649921401</v>
      </c>
      <c r="Z37">
        <v>8</v>
      </c>
      <c r="AA37" s="39">
        <v>-0.10349830580163701</v>
      </c>
      <c r="AB37">
        <v>6</v>
      </c>
    </row>
    <row r="38" spans="1:28" x14ac:dyDescent="0.25">
      <c r="A38">
        <v>2022</v>
      </c>
      <c r="B38">
        <v>18</v>
      </c>
      <c r="C38" t="s">
        <v>27</v>
      </c>
      <c r="D38" t="s">
        <v>131</v>
      </c>
      <c r="E38" s="39">
        <v>0.16591829390076501</v>
      </c>
      <c r="F38">
        <v>25</v>
      </c>
      <c r="G38" s="39">
        <v>2.9993751645999399E-2</v>
      </c>
      <c r="H38">
        <v>17</v>
      </c>
      <c r="I38" s="39">
        <v>0.10398000472989399</v>
      </c>
      <c r="J38">
        <v>22</v>
      </c>
      <c r="K38" s="39">
        <v>-1.23047660921153E-2</v>
      </c>
      <c r="L38">
        <v>20</v>
      </c>
      <c r="M38" s="39">
        <v>-0.13155062316178701</v>
      </c>
      <c r="N38">
        <v>12</v>
      </c>
      <c r="O38" s="39">
        <v>-6.4580668534100494E-2</v>
      </c>
      <c r="P38">
        <v>17</v>
      </c>
      <c r="Q38" s="39">
        <v>8.17686627232765E-2</v>
      </c>
      <c r="R38">
        <v>24</v>
      </c>
      <c r="S38" s="39">
        <v>-4.3470542428446203E-2</v>
      </c>
      <c r="T38">
        <v>14</v>
      </c>
      <c r="U38" s="39">
        <v>2.5705250211834001E-2</v>
      </c>
      <c r="V38">
        <v>20</v>
      </c>
      <c r="W38" s="39">
        <v>0.11255295170267</v>
      </c>
      <c r="X38">
        <v>24</v>
      </c>
      <c r="Y38" s="39">
        <v>-7.9954173812561993E-2</v>
      </c>
      <c r="Z38">
        <v>16</v>
      </c>
      <c r="AA38" s="39">
        <v>2.2612247700158399E-2</v>
      </c>
      <c r="AB38">
        <v>18</v>
      </c>
    </row>
    <row r="39" spans="1:28" x14ac:dyDescent="0.25">
      <c r="A39">
        <v>2022</v>
      </c>
      <c r="B39">
        <v>18</v>
      </c>
      <c r="C39" t="s">
        <v>26</v>
      </c>
      <c r="D39" t="s">
        <v>131</v>
      </c>
      <c r="E39" s="39">
        <v>0.24282976599154801</v>
      </c>
      <c r="F39">
        <v>30</v>
      </c>
      <c r="G39" s="39">
        <v>0.39049022927197802</v>
      </c>
      <c r="H39">
        <v>32</v>
      </c>
      <c r="I39" s="39">
        <v>0.31150336773712201</v>
      </c>
      <c r="J39">
        <v>32</v>
      </c>
      <c r="K39" s="39">
        <v>7.7246222406141707E-2</v>
      </c>
      <c r="L39">
        <v>29</v>
      </c>
      <c r="M39" s="39">
        <v>7.1194838089470899E-2</v>
      </c>
      <c r="N39">
        <v>28</v>
      </c>
      <c r="O39" s="39">
        <v>7.42094618548121E-2</v>
      </c>
      <c r="P39">
        <v>29</v>
      </c>
      <c r="Q39" s="39">
        <v>0.16276015703008301</v>
      </c>
      <c r="R39">
        <v>31</v>
      </c>
      <c r="S39" s="39">
        <v>0.224344474106244</v>
      </c>
      <c r="T39">
        <v>32</v>
      </c>
      <c r="U39" s="39">
        <v>0.19253635893557899</v>
      </c>
      <c r="V39">
        <v>32</v>
      </c>
      <c r="W39" s="39">
        <v>0.39028801113628198</v>
      </c>
      <c r="X39">
        <v>32</v>
      </c>
      <c r="Y39" s="39">
        <v>0.100996566200518</v>
      </c>
      <c r="Z39">
        <v>30</v>
      </c>
      <c r="AA39" s="39">
        <v>0.24624630094921399</v>
      </c>
      <c r="AB39">
        <v>32</v>
      </c>
    </row>
    <row r="40" spans="1:28" x14ac:dyDescent="0.25">
      <c r="A40">
        <v>2022</v>
      </c>
      <c r="B40">
        <v>18</v>
      </c>
      <c r="C40" t="s">
        <v>25</v>
      </c>
      <c r="D40" t="s">
        <v>131</v>
      </c>
      <c r="E40" s="39">
        <v>-4.8711943456508901E-2</v>
      </c>
      <c r="F40">
        <v>8</v>
      </c>
      <c r="G40" s="39">
        <v>-6.6366548512655499E-2</v>
      </c>
      <c r="H40">
        <v>4</v>
      </c>
      <c r="I40" s="39">
        <v>-5.6994181632181597E-2</v>
      </c>
      <c r="J40">
        <v>8</v>
      </c>
      <c r="K40" s="39">
        <v>-0.115070848634251</v>
      </c>
      <c r="L40">
        <v>9</v>
      </c>
      <c r="M40" s="39">
        <v>-0.17495238485296</v>
      </c>
      <c r="N40">
        <v>9</v>
      </c>
      <c r="O40" s="39">
        <v>-0.13962650745695299</v>
      </c>
      <c r="P40">
        <v>9</v>
      </c>
      <c r="Q40" s="39">
        <v>-7.9246198169388896E-2</v>
      </c>
      <c r="R40">
        <v>9</v>
      </c>
      <c r="S40" s="39">
        <v>-0.10994839188014</v>
      </c>
      <c r="T40">
        <v>5</v>
      </c>
      <c r="U40" s="39">
        <v>-9.2862374626754507E-2</v>
      </c>
      <c r="V40">
        <v>7</v>
      </c>
      <c r="W40" s="39">
        <v>-5.6750159739433897E-2</v>
      </c>
      <c r="X40">
        <v>8</v>
      </c>
      <c r="Y40" s="39">
        <v>-0.15615875339166299</v>
      </c>
      <c r="Z40">
        <v>9</v>
      </c>
      <c r="AA40" s="39">
        <v>-0.10011830547660901</v>
      </c>
      <c r="AB40">
        <v>7</v>
      </c>
    </row>
    <row r="41" spans="1:28" x14ac:dyDescent="0.25">
      <c r="A41">
        <v>2022</v>
      </c>
      <c r="B41">
        <v>18</v>
      </c>
      <c r="C41" t="s">
        <v>24</v>
      </c>
      <c r="D41" t="s">
        <v>131</v>
      </c>
      <c r="E41" s="39">
        <v>-1.15031384963457E-3</v>
      </c>
      <c r="F41">
        <v>10</v>
      </c>
      <c r="G41" s="39">
        <v>-2.5342397490222102E-2</v>
      </c>
      <c r="H41">
        <v>11</v>
      </c>
      <c r="I41" s="39">
        <v>-1.40811531770465E-2</v>
      </c>
      <c r="J41">
        <v>12</v>
      </c>
      <c r="K41" s="39">
        <v>5.2221480719502E-2</v>
      </c>
      <c r="L41">
        <v>27</v>
      </c>
      <c r="M41" s="39">
        <v>1.49236021379436E-2</v>
      </c>
      <c r="N41">
        <v>23</v>
      </c>
      <c r="O41" s="39">
        <v>3.06009797862292E-2</v>
      </c>
      <c r="P41">
        <v>26</v>
      </c>
      <c r="Q41" s="39">
        <v>2.33753875730651E-2</v>
      </c>
      <c r="R41">
        <v>17</v>
      </c>
      <c r="S41" s="39">
        <v>-4.9987911890534897E-3</v>
      </c>
      <c r="T41">
        <v>16</v>
      </c>
      <c r="U41" s="39">
        <v>7.5877216343357501E-3</v>
      </c>
      <c r="V41">
        <v>16</v>
      </c>
      <c r="W41" s="39">
        <v>-7.5906599716868806E-2</v>
      </c>
      <c r="X41">
        <v>5</v>
      </c>
      <c r="Y41" s="39">
        <v>-2.3667565030086502E-3</v>
      </c>
      <c r="Z41">
        <v>23</v>
      </c>
      <c r="AA41" s="39">
        <v>-3.8877006177870502E-2</v>
      </c>
      <c r="AB41">
        <v>13</v>
      </c>
    </row>
    <row r="42" spans="1:28" x14ac:dyDescent="0.25">
      <c r="A42">
        <v>2022</v>
      </c>
      <c r="B42">
        <v>18</v>
      </c>
      <c r="C42" t="s">
        <v>23</v>
      </c>
      <c r="D42" t="s">
        <v>131</v>
      </c>
      <c r="E42" s="39">
        <v>-0.22258982729003801</v>
      </c>
      <c r="F42">
        <v>2</v>
      </c>
      <c r="G42" s="39">
        <v>8.0147970357339102E-2</v>
      </c>
      <c r="H42">
        <v>21</v>
      </c>
      <c r="I42" s="39">
        <v>-6.3703460911340201E-2</v>
      </c>
      <c r="J42">
        <v>6</v>
      </c>
      <c r="K42" s="39">
        <v>-0.10758380390151601</v>
      </c>
      <c r="L42">
        <v>10</v>
      </c>
      <c r="M42" s="39">
        <v>-0.19357797820351</v>
      </c>
      <c r="N42">
        <v>8</v>
      </c>
      <c r="O42" s="39">
        <v>-0.154989398998091</v>
      </c>
      <c r="P42">
        <v>7</v>
      </c>
      <c r="Q42" s="39">
        <v>-0.17046631922574501</v>
      </c>
      <c r="R42">
        <v>3</v>
      </c>
      <c r="S42" s="39">
        <v>-5.1156197525773099E-2</v>
      </c>
      <c r="T42">
        <v>13</v>
      </c>
      <c r="U42" s="39">
        <v>-0.106374378794939</v>
      </c>
      <c r="V42">
        <v>4</v>
      </c>
      <c r="W42" s="39">
        <v>4.9408786847027202E-2</v>
      </c>
      <c r="X42">
        <v>18</v>
      </c>
      <c r="Y42" s="39">
        <v>-0.19190626000372701</v>
      </c>
      <c r="Z42">
        <v>6</v>
      </c>
      <c r="AA42" s="39">
        <v>-6.7090480620766405E-2</v>
      </c>
      <c r="AB42">
        <v>10</v>
      </c>
    </row>
    <row r="43" spans="1:28" x14ac:dyDescent="0.25">
      <c r="A43">
        <v>2022</v>
      </c>
      <c r="B43">
        <v>18</v>
      </c>
      <c r="C43" t="s">
        <v>22</v>
      </c>
      <c r="D43" t="s">
        <v>131</v>
      </c>
      <c r="E43" s="39">
        <v>-0.207885484409677</v>
      </c>
      <c r="F43">
        <v>3</v>
      </c>
      <c r="G43" s="39">
        <v>0.13162461537036901</v>
      </c>
      <c r="H43">
        <v>26</v>
      </c>
      <c r="I43" s="39">
        <v>-2.8885642204391999E-2</v>
      </c>
      <c r="J43">
        <v>10</v>
      </c>
      <c r="K43" s="39">
        <v>2.61072419499477E-2</v>
      </c>
      <c r="L43">
        <v>24</v>
      </c>
      <c r="M43" s="39">
        <v>-7.2598924247740906E-2</v>
      </c>
      <c r="N43">
        <v>18</v>
      </c>
      <c r="O43" s="39">
        <v>-2.59729174229134E-2</v>
      </c>
      <c r="P43">
        <v>21</v>
      </c>
      <c r="Q43" s="39">
        <v>-0.110756193567716</v>
      </c>
      <c r="R43">
        <v>6</v>
      </c>
      <c r="S43" s="39">
        <v>4.6773104414260497E-2</v>
      </c>
      <c r="T43">
        <v>22</v>
      </c>
      <c r="U43" s="39">
        <v>-2.7675987443442601E-2</v>
      </c>
      <c r="V43">
        <v>13</v>
      </c>
      <c r="W43" s="39">
        <v>2.6023006455459199E-2</v>
      </c>
      <c r="X43">
        <v>16</v>
      </c>
      <c r="Y43" s="39">
        <v>-2.69722456796604E-2</v>
      </c>
      <c r="Z43">
        <v>20</v>
      </c>
      <c r="AA43" s="39">
        <v>3.8866143088125901E-3</v>
      </c>
      <c r="AB43">
        <v>15</v>
      </c>
    </row>
    <row r="44" spans="1:28" x14ac:dyDescent="0.25">
      <c r="A44">
        <v>2022</v>
      </c>
      <c r="B44">
        <v>18</v>
      </c>
      <c r="C44" t="s">
        <v>21</v>
      </c>
      <c r="D44" t="s">
        <v>131</v>
      </c>
      <c r="E44" s="39">
        <v>0.178024645603829</v>
      </c>
      <c r="F44">
        <v>27</v>
      </c>
      <c r="G44" s="39">
        <v>3.1719747941058703E-2</v>
      </c>
      <c r="H44">
        <v>18</v>
      </c>
      <c r="I44" s="39">
        <v>0.10463931763400899</v>
      </c>
      <c r="J44">
        <v>23</v>
      </c>
      <c r="K44" s="39">
        <v>3.0939404288245698E-2</v>
      </c>
      <c r="L44">
        <v>26</v>
      </c>
      <c r="M44" s="39">
        <v>2.68045728103114E-2</v>
      </c>
      <c r="N44">
        <v>24</v>
      </c>
      <c r="O44" s="39">
        <v>2.87749233369133E-2</v>
      </c>
      <c r="P44">
        <v>25</v>
      </c>
      <c r="Q44" s="39">
        <v>0.117296706807898</v>
      </c>
      <c r="R44">
        <v>27</v>
      </c>
      <c r="S44" s="39">
        <v>2.9585279367112399E-2</v>
      </c>
      <c r="T44">
        <v>20</v>
      </c>
      <c r="U44" s="39">
        <v>7.2487930760566796E-2</v>
      </c>
      <c r="V44">
        <v>27</v>
      </c>
      <c r="W44" s="39">
        <v>7.8689318847115802E-2</v>
      </c>
      <c r="X44">
        <v>23</v>
      </c>
      <c r="Y44" s="39">
        <v>-6.6968034440841196E-3</v>
      </c>
      <c r="Z44">
        <v>22</v>
      </c>
      <c r="AA44" s="39">
        <v>4.1708528782974298E-2</v>
      </c>
      <c r="AB44">
        <v>23</v>
      </c>
    </row>
    <row r="45" spans="1:28" x14ac:dyDescent="0.25">
      <c r="A45">
        <v>2022</v>
      </c>
      <c r="B45">
        <v>18</v>
      </c>
      <c r="C45" t="s">
        <v>20</v>
      </c>
      <c r="D45" t="s">
        <v>131</v>
      </c>
      <c r="E45" s="39">
        <v>2.4004604328201999E-2</v>
      </c>
      <c r="F45">
        <v>15</v>
      </c>
      <c r="G45" s="39">
        <v>2.1286281655003601E-2</v>
      </c>
      <c r="H45">
        <v>16</v>
      </c>
      <c r="I45" s="39">
        <v>2.2650118072560399E-2</v>
      </c>
      <c r="J45">
        <v>15</v>
      </c>
      <c r="K45" s="39">
        <v>9.0489268548528998E-2</v>
      </c>
      <c r="L45">
        <v>31</v>
      </c>
      <c r="M45" s="39">
        <v>0.11468014570354</v>
      </c>
      <c r="N45">
        <v>30</v>
      </c>
      <c r="O45" s="39">
        <v>0.101464531802958</v>
      </c>
      <c r="P45">
        <v>31</v>
      </c>
      <c r="Q45" s="39">
        <v>5.7629091825509203E-2</v>
      </c>
      <c r="R45">
        <v>22</v>
      </c>
      <c r="S45" s="39">
        <v>6.4350947139427406E-2</v>
      </c>
      <c r="T45">
        <v>24</v>
      </c>
      <c r="U45" s="39">
        <v>6.0833263754774297E-2</v>
      </c>
      <c r="V45">
        <v>25</v>
      </c>
      <c r="W45" s="39">
        <v>-6.1426568653154105E-4</v>
      </c>
      <c r="X45">
        <v>14</v>
      </c>
      <c r="Y45" s="39">
        <v>9.80111742262436E-2</v>
      </c>
      <c r="Z45">
        <v>29</v>
      </c>
      <c r="AA45" s="39">
        <v>4.6815433834032999E-2</v>
      </c>
      <c r="AB45">
        <v>25</v>
      </c>
    </row>
    <row r="46" spans="1:28" x14ac:dyDescent="0.25">
      <c r="A46">
        <v>2022</v>
      </c>
      <c r="B46">
        <v>18</v>
      </c>
      <c r="C46" t="s">
        <v>19</v>
      </c>
      <c r="D46" t="s">
        <v>131</v>
      </c>
      <c r="E46" s="39">
        <v>0.17670132230687599</v>
      </c>
      <c r="F46">
        <v>26</v>
      </c>
      <c r="G46" s="39">
        <v>1.55668746862177E-2</v>
      </c>
      <c r="H46">
        <v>15</v>
      </c>
      <c r="I46" s="39">
        <v>9.1920451345609097E-2</v>
      </c>
      <c r="J46">
        <v>20</v>
      </c>
      <c r="K46" s="39">
        <v>0.16613632638848599</v>
      </c>
      <c r="L46">
        <v>32</v>
      </c>
      <c r="M46" s="39">
        <v>-2.1264973140791801E-2</v>
      </c>
      <c r="N46">
        <v>21</v>
      </c>
      <c r="O46" s="39">
        <v>6.4538543206752105E-2</v>
      </c>
      <c r="P46">
        <v>28</v>
      </c>
      <c r="Q46" s="39">
        <v>0.17158267102410399</v>
      </c>
      <c r="R46">
        <v>32</v>
      </c>
      <c r="S46" s="39">
        <v>-2.8694261865376399E-3</v>
      </c>
      <c r="T46">
        <v>17</v>
      </c>
      <c r="U46" s="39">
        <v>7.84192800411459E-2</v>
      </c>
      <c r="V46">
        <v>28</v>
      </c>
      <c r="W46" s="39">
        <v>2.0508914951155002E-2</v>
      </c>
      <c r="X46">
        <v>15</v>
      </c>
      <c r="Y46" s="39">
        <v>3.8207058574304002E-2</v>
      </c>
      <c r="Z46">
        <v>25</v>
      </c>
      <c r="AA46" s="39">
        <v>2.9247797985587499E-2</v>
      </c>
      <c r="AB46">
        <v>19</v>
      </c>
    </row>
    <row r="47" spans="1:28" x14ac:dyDescent="0.25">
      <c r="A47">
        <v>2022</v>
      </c>
      <c r="B47">
        <v>18</v>
      </c>
      <c r="C47" t="s">
        <v>18</v>
      </c>
      <c r="D47" t="s">
        <v>131</v>
      </c>
      <c r="E47" s="39">
        <v>0.119784549315431</v>
      </c>
      <c r="F47">
        <v>21</v>
      </c>
      <c r="G47" s="39">
        <v>4.4237736633200998E-2</v>
      </c>
      <c r="H47">
        <v>19</v>
      </c>
      <c r="I47" s="39">
        <v>8.1564323175598905E-2</v>
      </c>
      <c r="J47">
        <v>19</v>
      </c>
      <c r="K47" s="39">
        <v>-0.124013992021067</v>
      </c>
      <c r="L47">
        <v>7</v>
      </c>
      <c r="M47" s="39">
        <v>-5.3874769223674302E-3</v>
      </c>
      <c r="N47">
        <v>22</v>
      </c>
      <c r="O47" s="39">
        <v>-6.6848744526397094E-2</v>
      </c>
      <c r="P47">
        <v>16</v>
      </c>
      <c r="Q47" s="39">
        <v>3.6704909367134401E-3</v>
      </c>
      <c r="R47">
        <v>14</v>
      </c>
      <c r="S47" s="39">
        <v>2.1788900023557999E-2</v>
      </c>
      <c r="T47">
        <v>19</v>
      </c>
      <c r="U47" s="39">
        <v>1.2634713010694401E-2</v>
      </c>
      <c r="V47">
        <v>17</v>
      </c>
      <c r="W47" s="39">
        <v>3.1647012511165903E-2</v>
      </c>
      <c r="X47">
        <v>17</v>
      </c>
      <c r="Y47" s="39">
        <v>-1.6048338117198701E-2</v>
      </c>
      <c r="Z47">
        <v>21</v>
      </c>
      <c r="AA47" s="39">
        <v>9.7136791464371396E-3</v>
      </c>
      <c r="AB47">
        <v>16</v>
      </c>
    </row>
    <row r="48" spans="1:28" x14ac:dyDescent="0.25">
      <c r="A48">
        <v>2022</v>
      </c>
      <c r="B48">
        <v>18</v>
      </c>
      <c r="C48" t="s">
        <v>17</v>
      </c>
      <c r="D48" t="s">
        <v>131</v>
      </c>
      <c r="E48" s="39">
        <v>0.24630194305021699</v>
      </c>
      <c r="F48">
        <v>31</v>
      </c>
      <c r="G48" s="39">
        <v>0.109646942600583</v>
      </c>
      <c r="H48">
        <v>25</v>
      </c>
      <c r="I48" s="39">
        <v>0.17760138440619799</v>
      </c>
      <c r="J48">
        <v>29</v>
      </c>
      <c r="K48" s="39">
        <v>-8.4056804825140802E-2</v>
      </c>
      <c r="L48">
        <v>13</v>
      </c>
      <c r="M48" s="39">
        <v>-0.16008392366344801</v>
      </c>
      <c r="N48">
        <v>10</v>
      </c>
      <c r="O48" s="39">
        <v>-0.121311498985371</v>
      </c>
      <c r="P48">
        <v>12</v>
      </c>
      <c r="Q48" s="39">
        <v>0.10061820410217399</v>
      </c>
      <c r="R48">
        <v>26</v>
      </c>
      <c r="S48" s="39">
        <v>-5.9302972192373698E-3</v>
      </c>
      <c r="T48">
        <v>15</v>
      </c>
      <c r="U48" s="39">
        <v>4.7641934329853898E-2</v>
      </c>
      <c r="V48">
        <v>23</v>
      </c>
      <c r="W48" s="39">
        <v>0.15584582986501599</v>
      </c>
      <c r="X48">
        <v>27</v>
      </c>
      <c r="Y48" s="39">
        <v>-0.120893895923048</v>
      </c>
      <c r="Z48">
        <v>11</v>
      </c>
      <c r="AA48" s="39">
        <v>3.3512457689163097E-2</v>
      </c>
      <c r="AB48">
        <v>20</v>
      </c>
    </row>
    <row r="49" spans="1:28" x14ac:dyDescent="0.25">
      <c r="A49">
        <v>2022</v>
      </c>
      <c r="B49">
        <v>18</v>
      </c>
      <c r="C49" t="s">
        <v>16</v>
      </c>
      <c r="D49" t="s">
        <v>131</v>
      </c>
      <c r="E49" s="39">
        <v>7.2737565797078907E-2</v>
      </c>
      <c r="F49">
        <v>16</v>
      </c>
      <c r="G49" s="39">
        <v>-3.2969488622118702E-2</v>
      </c>
      <c r="H49">
        <v>10</v>
      </c>
      <c r="I49" s="39">
        <v>1.78949726861748E-2</v>
      </c>
      <c r="J49">
        <v>14</v>
      </c>
      <c r="K49" s="39">
        <v>-4.8999162597688599E-2</v>
      </c>
      <c r="L49">
        <v>15</v>
      </c>
      <c r="M49" s="39">
        <v>-0.111286373986174</v>
      </c>
      <c r="N49">
        <v>14</v>
      </c>
      <c r="O49" s="39">
        <v>-8.2599666214225806E-2</v>
      </c>
      <c r="P49">
        <v>15</v>
      </c>
      <c r="Q49" s="39">
        <v>2.7605479261864602E-2</v>
      </c>
      <c r="R49">
        <v>18</v>
      </c>
      <c r="S49" s="39">
        <v>-6.3532686112084194E-2</v>
      </c>
      <c r="T49">
        <v>12</v>
      </c>
      <c r="U49" s="39">
        <v>-2.0394830270412199E-2</v>
      </c>
      <c r="V49">
        <v>14</v>
      </c>
      <c r="W49" s="39">
        <v>-3.12230716965823E-2</v>
      </c>
      <c r="X49">
        <v>12</v>
      </c>
      <c r="Y49" s="39">
        <v>-7.7429260835153793E-2</v>
      </c>
      <c r="Z49">
        <v>17</v>
      </c>
      <c r="AA49" s="39">
        <v>-4.9451035819927699E-2</v>
      </c>
      <c r="AB49">
        <v>12</v>
      </c>
    </row>
    <row r="50" spans="1:28" x14ac:dyDescent="0.25">
      <c r="A50">
        <v>2022</v>
      </c>
      <c r="B50">
        <v>18</v>
      </c>
      <c r="C50" t="s">
        <v>15</v>
      </c>
      <c r="D50" t="s">
        <v>131</v>
      </c>
      <c r="E50" s="39">
        <v>1.40311010235346E-2</v>
      </c>
      <c r="F50">
        <v>12</v>
      </c>
      <c r="G50" s="39">
        <v>-4.8393448543092701E-2</v>
      </c>
      <c r="H50">
        <v>8</v>
      </c>
      <c r="I50" s="39">
        <v>-1.6477279676884799E-2</v>
      </c>
      <c r="J50">
        <v>11</v>
      </c>
      <c r="K50" s="39">
        <v>7.9674442858741895E-2</v>
      </c>
      <c r="L50">
        <v>30</v>
      </c>
      <c r="M50" s="39">
        <v>9.1428143632808101E-2</v>
      </c>
      <c r="N50">
        <v>29</v>
      </c>
      <c r="O50" s="39">
        <v>8.6077837018959602E-2</v>
      </c>
      <c r="P50">
        <v>30</v>
      </c>
      <c r="Q50" s="39">
        <v>4.2871756880391902E-2</v>
      </c>
      <c r="R50">
        <v>21</v>
      </c>
      <c r="S50" s="39">
        <v>2.0853244979607499E-2</v>
      </c>
      <c r="T50">
        <v>18</v>
      </c>
      <c r="U50" s="39">
        <v>3.1532783913296003E-2</v>
      </c>
      <c r="V50">
        <v>21</v>
      </c>
      <c r="W50" s="39">
        <v>-3.65324223562907E-2</v>
      </c>
      <c r="X50">
        <v>11</v>
      </c>
      <c r="Y50" s="39">
        <v>0.126529064565404</v>
      </c>
      <c r="Z50">
        <v>32</v>
      </c>
      <c r="AA50" s="39">
        <v>4.3087459776914097E-2</v>
      </c>
      <c r="AB50">
        <v>24</v>
      </c>
    </row>
    <row r="51" spans="1:28" x14ac:dyDescent="0.25">
      <c r="A51">
        <v>2022</v>
      </c>
      <c r="B51">
        <v>18</v>
      </c>
      <c r="C51" t="s">
        <v>14</v>
      </c>
      <c r="D51" t="s">
        <v>131</v>
      </c>
      <c r="E51" s="39">
        <v>7.3694242120515702E-2</v>
      </c>
      <c r="F51">
        <v>18</v>
      </c>
      <c r="G51" s="39">
        <v>0.151832690920228</v>
      </c>
      <c r="H51">
        <v>27</v>
      </c>
      <c r="I51" s="39">
        <v>0.115716276998236</v>
      </c>
      <c r="J51">
        <v>25</v>
      </c>
      <c r="K51" s="39">
        <v>-0.20802411199563201</v>
      </c>
      <c r="L51">
        <v>2</v>
      </c>
      <c r="M51" s="39">
        <v>-5.4317242312590101E-2</v>
      </c>
      <c r="N51">
        <v>20</v>
      </c>
      <c r="O51" s="39">
        <v>-0.118262894722115</v>
      </c>
      <c r="P51">
        <v>13</v>
      </c>
      <c r="Q51" s="39">
        <v>-4.2815881504834501E-2</v>
      </c>
      <c r="R51">
        <v>11</v>
      </c>
      <c r="S51" s="39">
        <v>5.70658376616799E-2</v>
      </c>
      <c r="T51">
        <v>23</v>
      </c>
      <c r="U51" s="39">
        <v>1.2926117850588101E-2</v>
      </c>
      <c r="V51">
        <v>18</v>
      </c>
      <c r="W51" s="39">
        <v>0.12689020976861501</v>
      </c>
      <c r="X51">
        <v>25</v>
      </c>
      <c r="Y51" s="39">
        <v>-6.3481183636540803E-2</v>
      </c>
      <c r="Z51">
        <v>18</v>
      </c>
      <c r="AA51" s="39">
        <v>3.9014589154426502E-2</v>
      </c>
      <c r="AB51">
        <v>21</v>
      </c>
    </row>
    <row r="52" spans="1:28" x14ac:dyDescent="0.25">
      <c r="A52">
        <v>2022</v>
      </c>
      <c r="B52">
        <v>18</v>
      </c>
      <c r="C52" t="s">
        <v>13</v>
      </c>
      <c r="D52" t="s">
        <v>131</v>
      </c>
      <c r="E52" s="39">
        <v>0.264802794209966</v>
      </c>
      <c r="F52">
        <v>32</v>
      </c>
      <c r="G52" s="39">
        <v>0.10538843899745901</v>
      </c>
      <c r="H52">
        <v>23</v>
      </c>
      <c r="I52" s="39">
        <v>0.17940446948181901</v>
      </c>
      <c r="J52">
        <v>30</v>
      </c>
      <c r="K52" s="39">
        <v>-4.5303495807056997E-2</v>
      </c>
      <c r="L52">
        <v>17</v>
      </c>
      <c r="M52" s="39">
        <v>5.77896010116919E-2</v>
      </c>
      <c r="N52">
        <v>26</v>
      </c>
      <c r="O52" s="39">
        <v>6.7854411296739796E-3</v>
      </c>
      <c r="P52">
        <v>22</v>
      </c>
      <c r="Q52" s="39">
        <v>0.129097079768728</v>
      </c>
      <c r="R52">
        <v>30</v>
      </c>
      <c r="S52" s="39">
        <v>8.5975310538900201E-2</v>
      </c>
      <c r="T52">
        <v>28</v>
      </c>
      <c r="U52" s="39">
        <v>0.10655071176604999</v>
      </c>
      <c r="V52">
        <v>29</v>
      </c>
      <c r="W52" s="39">
        <v>0.133719259933052</v>
      </c>
      <c r="X52">
        <v>26</v>
      </c>
      <c r="Y52" s="39">
        <v>3.8415542425492603E-2</v>
      </c>
      <c r="Z52">
        <v>26</v>
      </c>
      <c r="AA52" s="39">
        <v>9.4200134842474595E-2</v>
      </c>
      <c r="AB52">
        <v>30</v>
      </c>
    </row>
    <row r="53" spans="1:28" x14ac:dyDescent="0.25">
      <c r="A53">
        <v>2022</v>
      </c>
      <c r="B53">
        <v>18</v>
      </c>
      <c r="C53" t="s">
        <v>12</v>
      </c>
      <c r="D53" t="s">
        <v>131</v>
      </c>
      <c r="E53" s="39">
        <v>0.23914639511404501</v>
      </c>
      <c r="F53">
        <v>29</v>
      </c>
      <c r="G53" s="39">
        <v>-3.8807514604792702E-3</v>
      </c>
      <c r="H53">
        <v>12</v>
      </c>
      <c r="I53" s="39">
        <v>0.120926822521407</v>
      </c>
      <c r="J53">
        <v>26</v>
      </c>
      <c r="K53" s="39">
        <v>-0.118267529966541</v>
      </c>
      <c r="L53">
        <v>8</v>
      </c>
      <c r="M53" s="39">
        <v>-0.27872309800848299</v>
      </c>
      <c r="N53">
        <v>2</v>
      </c>
      <c r="O53" s="39">
        <v>-0.189411834944442</v>
      </c>
      <c r="P53">
        <v>4</v>
      </c>
      <c r="Q53" s="39">
        <v>9.3856640157348695E-2</v>
      </c>
      <c r="R53">
        <v>25</v>
      </c>
      <c r="S53" s="39">
        <v>-0.104331893492026</v>
      </c>
      <c r="T53">
        <v>7</v>
      </c>
      <c r="U53" s="39">
        <v>7.5301951032174402E-4</v>
      </c>
      <c r="V53">
        <v>15</v>
      </c>
      <c r="W53" s="39">
        <v>7.5822800325000494E-2</v>
      </c>
      <c r="X53">
        <v>21</v>
      </c>
      <c r="Y53" s="39">
        <v>-0.19972437438490301</v>
      </c>
      <c r="Z53">
        <v>4</v>
      </c>
      <c r="AA53" s="39">
        <v>-2.87199988287427E-2</v>
      </c>
      <c r="AB53">
        <v>14</v>
      </c>
    </row>
    <row r="54" spans="1:28" x14ac:dyDescent="0.25">
      <c r="A54">
        <v>2022</v>
      </c>
      <c r="B54">
        <v>18</v>
      </c>
      <c r="C54" t="s">
        <v>11</v>
      </c>
      <c r="D54" t="s">
        <v>131</v>
      </c>
      <c r="E54" s="39">
        <v>7.2957549241030997E-2</v>
      </c>
      <c r="F54">
        <v>17</v>
      </c>
      <c r="G54" s="39">
        <v>0.18846490736067101</v>
      </c>
      <c r="H54">
        <v>29</v>
      </c>
      <c r="I54" s="39">
        <v>0.13622774203440699</v>
      </c>
      <c r="J54">
        <v>27</v>
      </c>
      <c r="K54" s="39">
        <v>-2.7996157289284999E-2</v>
      </c>
      <c r="L54">
        <v>19</v>
      </c>
      <c r="M54" s="39">
        <v>-7.8883280145829501E-2</v>
      </c>
      <c r="N54">
        <v>17</v>
      </c>
      <c r="O54" s="39">
        <v>-5.6262476001299001E-2</v>
      </c>
      <c r="P54">
        <v>18</v>
      </c>
      <c r="Q54" s="39">
        <v>3.2820225623846899E-2</v>
      </c>
      <c r="R54">
        <v>19</v>
      </c>
      <c r="S54" s="39">
        <v>8.0169395463652801E-2</v>
      </c>
      <c r="T54">
        <v>27</v>
      </c>
      <c r="U54" s="39">
        <v>5.8902844624937098E-2</v>
      </c>
      <c r="V54">
        <v>24</v>
      </c>
      <c r="W54" s="39">
        <v>0.16875398553158</v>
      </c>
      <c r="X54">
        <v>29</v>
      </c>
      <c r="Y54" s="39">
        <v>-8.0302143793853198E-2</v>
      </c>
      <c r="Z54">
        <v>15</v>
      </c>
      <c r="AA54" s="39">
        <v>6.9891682180089398E-2</v>
      </c>
      <c r="AB54">
        <v>28</v>
      </c>
    </row>
    <row r="55" spans="1:28" x14ac:dyDescent="0.25">
      <c r="A55">
        <v>2022</v>
      </c>
      <c r="B55">
        <v>18</v>
      </c>
      <c r="C55" t="s">
        <v>10</v>
      </c>
      <c r="D55" t="s">
        <v>131</v>
      </c>
      <c r="E55" s="39">
        <v>-0.18066846267565201</v>
      </c>
      <c r="F55">
        <v>4</v>
      </c>
      <c r="G55" s="39">
        <v>-2.5008378833766502E-3</v>
      </c>
      <c r="H55">
        <v>13</v>
      </c>
      <c r="I55" s="39">
        <v>-9.2144818415274596E-2</v>
      </c>
      <c r="J55">
        <v>3</v>
      </c>
      <c r="K55" s="39">
        <v>-3.3421214798380602E-2</v>
      </c>
      <c r="L55">
        <v>18</v>
      </c>
      <c r="M55" s="39">
        <v>-0.23319937644899799</v>
      </c>
      <c r="N55">
        <v>5</v>
      </c>
      <c r="O55" s="39">
        <v>-0.126493546607887</v>
      </c>
      <c r="P55">
        <v>11</v>
      </c>
      <c r="Q55" s="39">
        <v>-0.118765349689258</v>
      </c>
      <c r="R55">
        <v>4</v>
      </c>
      <c r="S55" s="39">
        <v>-9.2586818859409004E-2</v>
      </c>
      <c r="T55">
        <v>10</v>
      </c>
      <c r="U55" s="39">
        <v>-0.106087568299574</v>
      </c>
      <c r="V55">
        <v>5</v>
      </c>
      <c r="W55" s="39">
        <v>-7.1034142343936596E-2</v>
      </c>
      <c r="X55">
        <v>6</v>
      </c>
      <c r="Y55" s="39">
        <v>-0.18950061921299199</v>
      </c>
      <c r="Z55">
        <v>7</v>
      </c>
      <c r="AA55" s="39">
        <v>-0.11768857132449199</v>
      </c>
      <c r="AB55">
        <v>4</v>
      </c>
    </row>
    <row r="56" spans="1:28" x14ac:dyDescent="0.25">
      <c r="A56">
        <v>2022</v>
      </c>
      <c r="B56">
        <v>18</v>
      </c>
      <c r="C56" t="s">
        <v>9</v>
      </c>
      <c r="D56" t="s">
        <v>131</v>
      </c>
      <c r="E56" s="39">
        <v>2.1126501096893902E-2</v>
      </c>
      <c r="F56">
        <v>14</v>
      </c>
      <c r="G56" s="39">
        <v>-0.16892105886012701</v>
      </c>
      <c r="H56">
        <v>1</v>
      </c>
      <c r="I56" s="39">
        <v>-6.9570306322311995E-2</v>
      </c>
      <c r="J56">
        <v>5</v>
      </c>
      <c r="K56" s="39">
        <v>1.1672463532192401E-2</v>
      </c>
      <c r="L56">
        <v>22</v>
      </c>
      <c r="M56" s="39">
        <v>-6.9358749389251795E-2</v>
      </c>
      <c r="N56">
        <v>19</v>
      </c>
      <c r="O56" s="39">
        <v>-3.04768117139513E-2</v>
      </c>
      <c r="P56">
        <v>20</v>
      </c>
      <c r="Q56" s="39">
        <v>1.6910731308694301E-2</v>
      </c>
      <c r="R56">
        <v>16</v>
      </c>
      <c r="S56" s="39">
        <v>-0.120268165048886</v>
      </c>
      <c r="T56">
        <v>3</v>
      </c>
      <c r="U56" s="39">
        <v>-5.1306635059463201E-2</v>
      </c>
      <c r="V56">
        <v>9</v>
      </c>
      <c r="W56" s="39">
        <v>-0.152345038355295</v>
      </c>
      <c r="X56">
        <v>1</v>
      </c>
      <c r="Y56" s="39">
        <v>-5.1612403642498098E-2</v>
      </c>
      <c r="Z56">
        <v>19</v>
      </c>
      <c r="AA56" s="39">
        <v>-0.104395006317786</v>
      </c>
      <c r="AB56">
        <v>5</v>
      </c>
    </row>
    <row r="57" spans="1:28" x14ac:dyDescent="0.25">
      <c r="A57">
        <v>2022</v>
      </c>
      <c r="B57">
        <v>18</v>
      </c>
      <c r="C57" t="s">
        <v>8</v>
      </c>
      <c r="D57" t="s">
        <v>131</v>
      </c>
      <c r="E57" s="39">
        <v>0.15847658664689099</v>
      </c>
      <c r="F57">
        <v>24</v>
      </c>
      <c r="G57" s="39">
        <v>7.0705674371075999E-2</v>
      </c>
      <c r="H57">
        <v>20</v>
      </c>
      <c r="I57" s="39">
        <v>0.112525407517794</v>
      </c>
      <c r="J57">
        <v>24</v>
      </c>
      <c r="K57" s="39">
        <v>6.2575314234273205E-2</v>
      </c>
      <c r="L57">
        <v>28</v>
      </c>
      <c r="M57" s="39">
        <v>0.13629031354361801</v>
      </c>
      <c r="N57">
        <v>32</v>
      </c>
      <c r="O57" s="39">
        <v>0.105401645490118</v>
      </c>
      <c r="P57">
        <v>32</v>
      </c>
      <c r="Q57" s="39">
        <v>0.120041233791062</v>
      </c>
      <c r="R57">
        <v>28</v>
      </c>
      <c r="S57" s="39">
        <v>0.100722845058525</v>
      </c>
      <c r="T57">
        <v>29</v>
      </c>
      <c r="U57" s="39">
        <v>0.10944805328870499</v>
      </c>
      <c r="V57">
        <v>30</v>
      </c>
      <c r="W57" s="39">
        <v>7.0872183782645107E-2</v>
      </c>
      <c r="X57">
        <v>20</v>
      </c>
      <c r="Y57" s="39">
        <v>0.12071992881909401</v>
      </c>
      <c r="Z57">
        <v>31</v>
      </c>
      <c r="AA57" s="39">
        <v>9.2732230257785403E-2</v>
      </c>
      <c r="AB57">
        <v>29</v>
      </c>
    </row>
    <row r="58" spans="1:28" x14ac:dyDescent="0.25">
      <c r="A58">
        <v>2022</v>
      </c>
      <c r="B58">
        <v>18</v>
      </c>
      <c r="C58" t="s">
        <v>7</v>
      </c>
      <c r="D58" t="s">
        <v>131</v>
      </c>
      <c r="E58" s="39">
        <v>-6.7156379125546894E-2</v>
      </c>
      <c r="F58">
        <v>7</v>
      </c>
      <c r="G58" s="39">
        <v>-4.6679449674973901E-2</v>
      </c>
      <c r="H58">
        <v>9</v>
      </c>
      <c r="I58" s="39">
        <v>-5.8186523780340803E-2</v>
      </c>
      <c r="J58">
        <v>7</v>
      </c>
      <c r="K58" s="39">
        <v>-0.132011032356258</v>
      </c>
      <c r="L58">
        <v>6</v>
      </c>
      <c r="M58" s="39">
        <v>-0.147720190737233</v>
      </c>
      <c r="N58">
        <v>11</v>
      </c>
      <c r="O58" s="39">
        <v>-0.13987930267453699</v>
      </c>
      <c r="P58">
        <v>8</v>
      </c>
      <c r="Q58" s="39">
        <v>-9.4749970802035496E-2</v>
      </c>
      <c r="R58">
        <v>7</v>
      </c>
      <c r="S58" s="39">
        <v>-9.5992948882791196E-2</v>
      </c>
      <c r="T58">
        <v>9</v>
      </c>
      <c r="U58" s="39">
        <v>-9.5329958684474705E-2</v>
      </c>
      <c r="V58">
        <v>6</v>
      </c>
      <c r="W58" s="39">
        <v>-0.11487088204130699</v>
      </c>
      <c r="X58">
        <v>2</v>
      </c>
      <c r="Y58" s="39">
        <v>-0.121280734529019</v>
      </c>
      <c r="Z58">
        <v>10</v>
      </c>
      <c r="AA58" s="39">
        <v>-0.117859507951925</v>
      </c>
      <c r="AB58">
        <v>3</v>
      </c>
    </row>
    <row r="59" spans="1:28" x14ac:dyDescent="0.25">
      <c r="A59">
        <v>2022</v>
      </c>
      <c r="B59">
        <v>18</v>
      </c>
      <c r="C59" t="s">
        <v>6</v>
      </c>
      <c r="D59" t="s">
        <v>131</v>
      </c>
      <c r="E59" s="39">
        <v>-0.32051671407548299</v>
      </c>
      <c r="F59">
        <v>1</v>
      </c>
      <c r="G59" s="39">
        <v>-5.4165111219216099E-2</v>
      </c>
      <c r="H59">
        <v>5</v>
      </c>
      <c r="I59" s="39">
        <v>-0.19409810362815</v>
      </c>
      <c r="J59">
        <v>1</v>
      </c>
      <c r="K59" s="39">
        <v>2.6737669835406701E-2</v>
      </c>
      <c r="L59">
        <v>25</v>
      </c>
      <c r="M59" s="39">
        <v>-0.10839607579861001</v>
      </c>
      <c r="N59">
        <v>15</v>
      </c>
      <c r="O59" s="39">
        <v>-5.1296204721803601E-2</v>
      </c>
      <c r="P59">
        <v>19</v>
      </c>
      <c r="Q59" s="39">
        <v>-0.19022020523869901</v>
      </c>
      <c r="R59">
        <v>1</v>
      </c>
      <c r="S59" s="39">
        <v>-7.99802603037406E-2</v>
      </c>
      <c r="T59">
        <v>11</v>
      </c>
      <c r="U59" s="39">
        <v>-0.133051078366165</v>
      </c>
      <c r="V59">
        <v>3</v>
      </c>
      <c r="W59" s="39">
        <v>-8.7069375872855695E-2</v>
      </c>
      <c r="X59">
        <v>3</v>
      </c>
      <c r="Y59" s="39">
        <v>-9.6643604949194606E-2</v>
      </c>
      <c r="Z59">
        <v>14</v>
      </c>
      <c r="AA59" s="39">
        <v>-9.1400417516991198E-2</v>
      </c>
      <c r="AB59">
        <v>8</v>
      </c>
    </row>
    <row r="60" spans="1:28" x14ac:dyDescent="0.25">
      <c r="A60">
        <v>2022</v>
      </c>
      <c r="B60">
        <v>18</v>
      </c>
      <c r="C60" t="s">
        <v>5</v>
      </c>
      <c r="D60" t="s">
        <v>131</v>
      </c>
      <c r="E60" s="39">
        <v>0.125992137933753</v>
      </c>
      <c r="F60">
        <v>22</v>
      </c>
      <c r="G60" s="39">
        <v>5.9175154166417299E-4</v>
      </c>
      <c r="H60">
        <v>14</v>
      </c>
      <c r="I60" s="39">
        <v>7.0725729151854502E-2</v>
      </c>
      <c r="J60">
        <v>18</v>
      </c>
      <c r="K60" s="39">
        <v>-9.4308724039577796E-2</v>
      </c>
      <c r="L60">
        <v>11</v>
      </c>
      <c r="M60" s="39">
        <v>-0.231082474740989</v>
      </c>
      <c r="N60">
        <v>6</v>
      </c>
      <c r="O60" s="39">
        <v>-0.16116359690374801</v>
      </c>
      <c r="P60">
        <v>5</v>
      </c>
      <c r="Q60" s="39">
        <v>3.5288398595942898E-2</v>
      </c>
      <c r="R60">
        <v>20</v>
      </c>
      <c r="S60" s="39">
        <v>-0.105802389895576</v>
      </c>
      <c r="T60">
        <v>6</v>
      </c>
      <c r="U60" s="39">
        <v>-2.9834819790505999E-2</v>
      </c>
      <c r="V60">
        <v>12</v>
      </c>
      <c r="W60" s="39">
        <v>5.4148953860907303E-2</v>
      </c>
      <c r="X60">
        <v>19</v>
      </c>
      <c r="Y60" s="39">
        <v>-0.19529886737377899</v>
      </c>
      <c r="Z60">
        <v>5</v>
      </c>
      <c r="AA60" s="39">
        <v>-5.79448747546049E-2</v>
      </c>
      <c r="AB60">
        <v>11</v>
      </c>
    </row>
    <row r="61" spans="1:28" x14ac:dyDescent="0.25">
      <c r="A61">
        <v>2022</v>
      </c>
      <c r="B61">
        <v>18</v>
      </c>
      <c r="C61" t="s">
        <v>4</v>
      </c>
      <c r="D61" t="s">
        <v>131</v>
      </c>
      <c r="E61" s="39">
        <v>7.2052781671970703E-3</v>
      </c>
      <c r="F61">
        <v>11</v>
      </c>
      <c r="G61" s="39">
        <v>9.4089516622331795E-2</v>
      </c>
      <c r="H61">
        <v>22</v>
      </c>
      <c r="I61" s="39">
        <v>4.4745590617010701E-2</v>
      </c>
      <c r="J61">
        <v>17</v>
      </c>
      <c r="K61" s="39">
        <v>-7.0798392750912903E-2</v>
      </c>
      <c r="L61">
        <v>14</v>
      </c>
      <c r="M61" s="39">
        <v>0.116527897718985</v>
      </c>
      <c r="N61">
        <v>31</v>
      </c>
      <c r="O61" s="39">
        <v>2.3734992506530599E-2</v>
      </c>
      <c r="P61">
        <v>24</v>
      </c>
      <c r="Q61" s="39">
        <v>-2.7195049976015798E-2</v>
      </c>
      <c r="R61">
        <v>13</v>
      </c>
      <c r="S61" s="39">
        <v>0.105616677799035</v>
      </c>
      <c r="T61">
        <v>30</v>
      </c>
      <c r="U61" s="39">
        <v>3.4766942020798899E-2</v>
      </c>
      <c r="V61">
        <v>22</v>
      </c>
      <c r="W61" s="39">
        <v>-1.37367093740216E-2</v>
      </c>
      <c r="X61">
        <v>13</v>
      </c>
      <c r="Y61" s="39">
        <v>5.46862156531829E-2</v>
      </c>
      <c r="Z61">
        <v>28</v>
      </c>
      <c r="AA61" s="39">
        <v>1.9093360032521201E-2</v>
      </c>
      <c r="AB61">
        <v>17</v>
      </c>
    </row>
    <row r="62" spans="1:28" x14ac:dyDescent="0.25">
      <c r="A62">
        <v>2022</v>
      </c>
      <c r="B62">
        <v>18</v>
      </c>
      <c r="C62" t="s">
        <v>3</v>
      </c>
      <c r="D62" t="s">
        <v>131</v>
      </c>
      <c r="E62" s="39">
        <v>1.43054684399006E-2</v>
      </c>
      <c r="F62">
        <v>13</v>
      </c>
      <c r="G62" s="39">
        <v>-0.158451377685662</v>
      </c>
      <c r="H62">
        <v>2</v>
      </c>
      <c r="I62" s="39">
        <v>-8.4331783435412699E-2</v>
      </c>
      <c r="J62">
        <v>4</v>
      </c>
      <c r="K62" s="39">
        <v>-0.204139943357529</v>
      </c>
      <c r="L62">
        <v>3</v>
      </c>
      <c r="M62" s="39">
        <v>-0.29105422980510398</v>
      </c>
      <c r="N62">
        <v>1</v>
      </c>
      <c r="O62" s="39">
        <v>-0.24745088914444499</v>
      </c>
      <c r="P62">
        <v>2</v>
      </c>
      <c r="Q62" s="39">
        <v>-7.9588552166668602E-2</v>
      </c>
      <c r="R62">
        <v>8</v>
      </c>
      <c r="S62" s="39">
        <v>-0.20619802843664101</v>
      </c>
      <c r="T62">
        <v>1</v>
      </c>
      <c r="U62" s="39">
        <v>-0.148272327777662</v>
      </c>
      <c r="V62">
        <v>1</v>
      </c>
      <c r="W62" s="39">
        <v>-8.5088067397307302E-2</v>
      </c>
      <c r="X62">
        <v>4</v>
      </c>
      <c r="Y62" s="39">
        <v>-0.247383668811157</v>
      </c>
      <c r="Z62">
        <v>1</v>
      </c>
      <c r="AA62" s="39">
        <v>-0.14586297707347501</v>
      </c>
      <c r="AB62">
        <v>1</v>
      </c>
    </row>
    <row r="63" spans="1:28" x14ac:dyDescent="0.25">
      <c r="A63">
        <v>2022</v>
      </c>
      <c r="B63">
        <v>18</v>
      </c>
      <c r="C63" t="s">
        <v>2</v>
      </c>
      <c r="D63" t="s">
        <v>131</v>
      </c>
      <c r="E63" s="39">
        <v>-0.12727318762244699</v>
      </c>
      <c r="F63">
        <v>6</v>
      </c>
      <c r="G63" s="39">
        <v>0.165625755772907</v>
      </c>
      <c r="H63">
        <v>28</v>
      </c>
      <c r="I63" s="39">
        <v>1.14213784433372E-2</v>
      </c>
      <c r="J63">
        <v>13</v>
      </c>
      <c r="K63" s="39">
        <v>-9.2616756421494695E-2</v>
      </c>
      <c r="L63">
        <v>12</v>
      </c>
      <c r="M63" s="39">
        <v>-0.128279472107037</v>
      </c>
      <c r="N63">
        <v>13</v>
      </c>
      <c r="O63" s="39">
        <v>-0.109503316597497</v>
      </c>
      <c r="P63">
        <v>14</v>
      </c>
      <c r="Q63" s="39">
        <v>-0.11240912551683201</v>
      </c>
      <c r="R63">
        <v>5</v>
      </c>
      <c r="S63" s="39">
        <v>3.9575171250166401E-2</v>
      </c>
      <c r="T63">
        <v>21</v>
      </c>
      <c r="U63" s="39">
        <v>-4.0442028265086097E-2</v>
      </c>
      <c r="V63">
        <v>11</v>
      </c>
      <c r="W63" s="39">
        <v>0.16284506611133001</v>
      </c>
      <c r="X63">
        <v>28</v>
      </c>
      <c r="Y63" s="39">
        <v>-9.71602978115092E-2</v>
      </c>
      <c r="Z63">
        <v>13</v>
      </c>
      <c r="AA63" s="39">
        <v>4.6997266893940098E-2</v>
      </c>
      <c r="AB63">
        <v>26</v>
      </c>
    </row>
    <row r="64" spans="1:28" x14ac:dyDescent="0.25">
      <c r="A64">
        <v>2022</v>
      </c>
      <c r="B64">
        <v>18</v>
      </c>
      <c r="C64" t="s">
        <v>1</v>
      </c>
      <c r="D64" t="s">
        <v>131</v>
      </c>
      <c r="E64" s="39">
        <v>7.8930065251272594E-2</v>
      </c>
      <c r="F64">
        <v>19</v>
      </c>
      <c r="G64" s="39">
        <v>0.26783518981860099</v>
      </c>
      <c r="H64">
        <v>30</v>
      </c>
      <c r="I64" s="39">
        <v>0.17226063781859</v>
      </c>
      <c r="J64">
        <v>28</v>
      </c>
      <c r="K64" s="39">
        <v>-0.29215157173079298</v>
      </c>
      <c r="L64">
        <v>1</v>
      </c>
      <c r="M64" s="39">
        <v>-0.236659281744834</v>
      </c>
      <c r="N64">
        <v>4</v>
      </c>
      <c r="O64" s="39">
        <v>-0.26034007480621901</v>
      </c>
      <c r="P64">
        <v>1</v>
      </c>
      <c r="Q64" s="39">
        <v>-3.9913336010247803E-2</v>
      </c>
      <c r="R64">
        <v>12</v>
      </c>
      <c r="S64" s="39">
        <v>6.9439576258113506E-2</v>
      </c>
      <c r="T64">
        <v>25</v>
      </c>
      <c r="U64" s="39">
        <v>1.7217586253120198E-2</v>
      </c>
      <c r="V64">
        <v>19</v>
      </c>
      <c r="W64" s="39">
        <v>0.20680448792932399</v>
      </c>
      <c r="X64">
        <v>30</v>
      </c>
      <c r="Y64" s="39">
        <v>-0.24691671107834801</v>
      </c>
      <c r="Z64">
        <v>2</v>
      </c>
      <c r="AA64" s="39">
        <v>3.9799035239777E-2</v>
      </c>
      <c r="AB64">
        <v>22</v>
      </c>
    </row>
    <row r="65" spans="1:28" x14ac:dyDescent="0.25">
      <c r="A65">
        <v>2022</v>
      </c>
      <c r="B65">
        <v>18</v>
      </c>
      <c r="C65" t="s">
        <v>0</v>
      </c>
      <c r="D65" t="s">
        <v>131</v>
      </c>
      <c r="E65" s="39">
        <v>0.13259108267595901</v>
      </c>
      <c r="F65">
        <v>23</v>
      </c>
      <c r="G65" s="39">
        <v>-0.121139050371757</v>
      </c>
      <c r="H65">
        <v>3</v>
      </c>
      <c r="I65" s="39">
        <v>2.3376328069735001E-2</v>
      </c>
      <c r="J65">
        <v>16</v>
      </c>
      <c r="K65" s="39">
        <v>-0.17044840841707001</v>
      </c>
      <c r="L65">
        <v>5</v>
      </c>
      <c r="M65" s="39">
        <v>-8.2717065129113101E-2</v>
      </c>
      <c r="N65">
        <v>16</v>
      </c>
      <c r="O65" s="39">
        <v>-0.12797719824057499</v>
      </c>
      <c r="P65">
        <v>10</v>
      </c>
      <c r="Q65" s="39">
        <v>5.6117727758949604E-3</v>
      </c>
      <c r="R65">
        <v>15</v>
      </c>
      <c r="S65" s="39">
        <v>-0.10298677855979101</v>
      </c>
      <c r="T65">
        <v>8</v>
      </c>
      <c r="U65" s="39">
        <v>-4.3716649877895697E-2</v>
      </c>
      <c r="V65">
        <v>10</v>
      </c>
      <c r="W65" s="39">
        <v>-4.57084411102361E-2</v>
      </c>
      <c r="X65">
        <v>10</v>
      </c>
      <c r="Y65" s="39">
        <v>-0.10553993540932199</v>
      </c>
      <c r="Z65">
        <v>12</v>
      </c>
      <c r="AA65" s="39">
        <v>-7.3810914082707305E-2</v>
      </c>
      <c r="AB65">
        <v>9</v>
      </c>
    </row>
  </sheetData>
  <sortState xmlns:xlrd2="http://schemas.microsoft.com/office/spreadsheetml/2017/richdata2" ref="A34:AB65">
    <sortCondition ref="C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teamDefvsRec</vt:lpstr>
      <vt:lpstr>teamDirectionalRushing</vt:lpstr>
      <vt:lpstr>teamLineYards</vt:lpstr>
      <vt:lpstr>AdjLineYds Weekly Sheet</vt:lpstr>
      <vt:lpstr>schedule</vt:lpstr>
      <vt:lpstr>teamRunPassWeek</vt:lpstr>
      <vt:lpstr>teamHomeRoad</vt:lpstr>
      <vt:lpstr>teamDownDist</vt:lpstr>
      <vt:lpstr>teamTrends</vt:lpstr>
      <vt:lpstr>teamByZone</vt:lpstr>
      <vt:lpstr>teamScoreGap</vt:lpstr>
      <vt:lpstr>teamQtr</vt:lpstr>
      <vt:lpstr>QBPassbyDir</vt:lpstr>
      <vt:lpstr>Shotgun</vt:lpstr>
      <vt:lpstr>teamDownPlay</vt:lpstr>
      <vt:lpstr>Week by Week</vt:lpstr>
      <vt:lpstr>specialDvoa</vt:lpstr>
      <vt:lpstr>defenseDvoa</vt:lpstr>
      <vt:lpstr>offenseDvoa</vt:lpstr>
      <vt:lpstr>totalDvoa</vt:lpstr>
      <vt:lpstr>PGWE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Schatz</dc:creator>
  <cp:lastModifiedBy>Aaron Schatz</cp:lastModifiedBy>
  <dcterms:created xsi:type="dcterms:W3CDTF">2023-08-25T20:25:20Z</dcterms:created>
  <dcterms:modified xsi:type="dcterms:W3CDTF">2023-12-01T21:23:38Z</dcterms:modified>
</cp:coreProperties>
</file>