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aron\Documents\NFL Stat Analysis\Premium Database\"/>
    </mc:Choice>
  </mc:AlternateContent>
  <xr:revisionPtr revIDLastSave="0" documentId="13_ncr:1_{1D70F88C-CD82-4337-861B-5E6F05E9A5E4}" xr6:coauthVersionLast="47" xr6:coauthVersionMax="47" xr10:uidLastSave="{00000000-0000-0000-0000-000000000000}"/>
  <bookViews>
    <workbookView xWindow="28680" yWindow="-120" windowWidth="29040" windowHeight="15720" firstSheet="12" activeTab="20" xr2:uid="{F00158FA-CF79-4140-9798-9584594D032F}"/>
  </bookViews>
  <sheets>
    <sheet name="teamDefvsRec" sheetId="21" r:id="rId1"/>
    <sheet name="teamDirectionalRushing" sheetId="20" r:id="rId2"/>
    <sheet name="teamLineYards" sheetId="19" r:id="rId3"/>
    <sheet name="AdjLineYds Weekly Sheet" sheetId="3" r:id="rId4"/>
    <sheet name="schedule" sheetId="15" r:id="rId5"/>
    <sheet name="teamRunPassWeek" sheetId="14" r:id="rId6"/>
    <sheet name="teamHomeRoad" sheetId="13" r:id="rId7"/>
    <sheet name="teamDownDist" sheetId="12" r:id="rId8"/>
    <sheet name="teamTrends" sheetId="11" r:id="rId9"/>
    <sheet name="teamByZone" sheetId="10" r:id="rId10"/>
    <sheet name="teamScoreGap" sheetId="9" r:id="rId11"/>
    <sheet name="teamQtr" sheetId="8" r:id="rId12"/>
    <sheet name="QBPassbyDir" sheetId="7" r:id="rId13"/>
    <sheet name="Shotgun" sheetId="6" r:id="rId14"/>
    <sheet name="teamDownPlay" sheetId="5" r:id="rId15"/>
    <sheet name="Week by Week" sheetId="4" r:id="rId16"/>
    <sheet name="specialDvoa" sheetId="18" r:id="rId17"/>
    <sheet name="defenseDvoa" sheetId="17" r:id="rId18"/>
    <sheet name="offenseDvoa" sheetId="16" r:id="rId19"/>
    <sheet name="totalDvoa" sheetId="2" r:id="rId20"/>
    <sheet name="PGWE" sheetId="22" r:id="rId21"/>
  </sheets>
  <externalReferences>
    <externalReference r:id="rId22"/>
  </externalReferences>
  <definedNames>
    <definedName name="_xlnm._FilterDatabase" localSheetId="20" hidden="1">PGWE!$A$1:$R$1</definedName>
    <definedName name="DOME_ADJ">'[1]Success Variables'!$AQ$55:$AU$57</definedName>
    <definedName name="NORMALIZERS">'[1]Success Variables'!$A$92:$I$102</definedName>
    <definedName name="PASS_ADJ_DEF">'[1]Success Variables'!$B$61:$AH$65</definedName>
    <definedName name="PASS_ADJ_DEF_2ND">'[1]Success Variables'!$B$76:$AH$80</definedName>
    <definedName name="PASS_ADJ_OFF">'[1]Success Variables'!$B$31:$AH$35</definedName>
    <definedName name="PASS_ADJ_OFF_2ND">'[1]Success Variables'!$B$46:$AH$50</definedName>
    <definedName name="PASS_Q4">'[1]Success Variables'!$AQ$39:$AU$42</definedName>
    <definedName name="RUSH_ADJ_DEF">'[1]Success Variables'!$B$67:$AH$71</definedName>
    <definedName name="RUSH_ADJ_DEF_2ND">'[1]Success Variables'!$B$82:$AH$86</definedName>
    <definedName name="RUSH_ADJ_OFF">'[1]Success Variables'!$B$37:$AH$41</definedName>
    <definedName name="RUSH_ADJ_OFF_2ND">'[1]Success Variables'!$B$52:$AH$56</definedName>
    <definedName name="RUSH_Q4">'[1]Success Variables'!$AQ$32:$BF$35</definedName>
    <definedName name="WEEKLY_WEIGHTS">'[1]Success Variables'!$AH$2:$AI$19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286" i="22" l="1"/>
  <c r="U286" i="22" s="1"/>
  <c r="S286" i="22"/>
  <c r="T285" i="22"/>
  <c r="S285" i="22"/>
  <c r="U285" i="22" s="1"/>
  <c r="T284" i="22"/>
  <c r="U284" i="22" s="1"/>
  <c r="S284" i="22"/>
  <c r="T283" i="22"/>
  <c r="U283" i="22" s="1"/>
  <c r="S283" i="22"/>
  <c r="T282" i="22"/>
  <c r="U282" i="22" s="1"/>
  <c r="S282" i="22"/>
  <c r="U281" i="22"/>
  <c r="T281" i="22"/>
  <c r="S281" i="22"/>
  <c r="T280" i="22"/>
  <c r="U280" i="22" s="1"/>
  <c r="S280" i="22"/>
  <c r="T279" i="22"/>
  <c r="S279" i="22"/>
  <c r="U279" i="22" s="1"/>
  <c r="T278" i="22"/>
  <c r="U278" i="22" s="1"/>
  <c r="S278" i="22"/>
  <c r="T277" i="22"/>
  <c r="S277" i="22"/>
  <c r="U277" i="22" s="1"/>
  <c r="T276" i="22"/>
  <c r="U276" i="22" s="1"/>
  <c r="S276" i="22"/>
  <c r="T275" i="22"/>
  <c r="U275" i="22" s="1"/>
  <c r="S275" i="22"/>
  <c r="T274" i="22"/>
  <c r="U274" i="22" s="1"/>
  <c r="S274" i="22"/>
  <c r="U273" i="22"/>
  <c r="T273" i="22"/>
  <c r="S273" i="22"/>
  <c r="T272" i="22"/>
  <c r="U272" i="22" s="1"/>
  <c r="S272" i="22"/>
  <c r="U271" i="22"/>
  <c r="T271" i="22"/>
  <c r="S271" i="22"/>
  <c r="T270" i="22"/>
  <c r="U270" i="22" s="1"/>
  <c r="S270" i="22"/>
  <c r="T269" i="22"/>
  <c r="U269" i="22" s="1"/>
  <c r="S269" i="22"/>
  <c r="T268" i="22"/>
  <c r="U268" i="22" s="1"/>
  <c r="S268" i="22"/>
  <c r="U267" i="22"/>
  <c r="T267" i="22"/>
  <c r="S267" i="22"/>
  <c r="T266" i="22"/>
  <c r="U266" i="22" s="1"/>
  <c r="S266" i="22"/>
  <c r="U265" i="22"/>
  <c r="T265" i="22"/>
  <c r="S265" i="22"/>
  <c r="T264" i="22"/>
  <c r="U264" i="22" s="1"/>
  <c r="S264" i="22"/>
  <c r="U263" i="22"/>
  <c r="T263" i="22"/>
  <c r="S263" i="22"/>
  <c r="T262" i="22"/>
  <c r="U262" i="22" s="1"/>
  <c r="S262" i="22"/>
  <c r="T261" i="22"/>
  <c r="U261" i="22" s="1"/>
  <c r="S261" i="22"/>
  <c r="T260" i="22"/>
  <c r="U260" i="22" s="1"/>
  <c r="S260" i="22"/>
  <c r="T259" i="22"/>
  <c r="U259" i="22" s="1"/>
  <c r="S259" i="22"/>
  <c r="T258" i="22"/>
  <c r="U258" i="22" s="1"/>
  <c r="S258" i="22"/>
  <c r="U257" i="22"/>
  <c r="T257" i="22"/>
  <c r="S257" i="22"/>
  <c r="T256" i="22"/>
  <c r="S256" i="22"/>
  <c r="U256" i="22" s="1"/>
  <c r="U255" i="22"/>
  <c r="T255" i="22"/>
  <c r="S255" i="22"/>
  <c r="T254" i="22"/>
  <c r="U254" i="22" s="1"/>
  <c r="S254" i="22"/>
  <c r="T253" i="22"/>
  <c r="U253" i="22" s="1"/>
  <c r="S253" i="22"/>
  <c r="T252" i="22"/>
  <c r="U252" i="22" s="1"/>
  <c r="S252" i="22"/>
  <c r="U251" i="22"/>
  <c r="T251" i="22"/>
  <c r="S251" i="22"/>
  <c r="T250" i="22"/>
  <c r="U250" i="22" s="1"/>
  <c r="S250" i="22"/>
  <c r="U249" i="22"/>
  <c r="T249" i="22"/>
  <c r="S249" i="22"/>
  <c r="T248" i="22"/>
  <c r="S248" i="22"/>
  <c r="U248" i="22" s="1"/>
  <c r="U247" i="22"/>
  <c r="T247" i="22"/>
  <c r="S247" i="22"/>
  <c r="T246" i="22"/>
  <c r="U246" i="22" s="1"/>
  <c r="S246" i="22"/>
  <c r="T245" i="22"/>
  <c r="U245" i="22" s="1"/>
  <c r="S245" i="22"/>
  <c r="T244" i="22"/>
  <c r="U244" i="22" s="1"/>
  <c r="S244" i="22"/>
  <c r="U243" i="22"/>
  <c r="T243" i="22"/>
  <c r="S243" i="22"/>
  <c r="T242" i="22"/>
  <c r="U242" i="22" s="1"/>
  <c r="S242" i="22"/>
  <c r="U241" i="22"/>
  <c r="T241" i="22"/>
  <c r="S241" i="22"/>
  <c r="T240" i="22"/>
  <c r="S240" i="22"/>
  <c r="U240" i="22" s="1"/>
  <c r="U239" i="22"/>
  <c r="T239" i="22"/>
  <c r="S239" i="22"/>
  <c r="T238" i="22"/>
  <c r="U238" i="22" s="1"/>
  <c r="S238" i="22"/>
  <c r="T237" i="22"/>
  <c r="U237" i="22" s="1"/>
  <c r="S237" i="22"/>
  <c r="T236" i="22"/>
  <c r="U236" i="22" s="1"/>
  <c r="S236" i="22"/>
  <c r="U235" i="22"/>
  <c r="T235" i="22"/>
  <c r="S235" i="22"/>
  <c r="T234" i="22"/>
  <c r="U234" i="22" s="1"/>
  <c r="S234" i="22"/>
  <c r="U233" i="22"/>
  <c r="T233" i="22"/>
  <c r="S233" i="22"/>
  <c r="T232" i="22"/>
  <c r="S232" i="22"/>
  <c r="U232" i="22" s="1"/>
  <c r="U231" i="22"/>
  <c r="T231" i="22"/>
  <c r="S231" i="22"/>
  <c r="T230" i="22"/>
  <c r="U230" i="22" s="1"/>
  <c r="S230" i="22"/>
  <c r="T229" i="22"/>
  <c r="U229" i="22" s="1"/>
  <c r="S229" i="22"/>
  <c r="T228" i="22"/>
  <c r="U228" i="22" s="1"/>
  <c r="S228" i="22"/>
  <c r="U227" i="22"/>
  <c r="T227" i="22"/>
  <c r="S227" i="22"/>
  <c r="T226" i="22"/>
  <c r="U226" i="22" s="1"/>
  <c r="S226" i="22"/>
  <c r="U225" i="22"/>
  <c r="T225" i="22"/>
  <c r="S225" i="22"/>
  <c r="T224" i="22"/>
  <c r="S224" i="22"/>
  <c r="U224" i="22" s="1"/>
  <c r="U223" i="22"/>
  <c r="T223" i="22"/>
  <c r="S223" i="22"/>
  <c r="T222" i="22"/>
  <c r="U222" i="22" s="1"/>
  <c r="S222" i="22"/>
  <c r="T221" i="22"/>
  <c r="U221" i="22" s="1"/>
  <c r="S221" i="22"/>
  <c r="T220" i="22"/>
  <c r="U220" i="22" s="1"/>
  <c r="S220" i="22"/>
  <c r="U219" i="22"/>
  <c r="T219" i="22"/>
  <c r="S219" i="22"/>
  <c r="T218" i="22"/>
  <c r="U218" i="22" s="1"/>
  <c r="S218" i="22"/>
  <c r="U217" i="22"/>
  <c r="T217" i="22"/>
  <c r="S217" i="22"/>
  <c r="T216" i="22"/>
  <c r="S216" i="22"/>
  <c r="U216" i="22" s="1"/>
  <c r="U215" i="22"/>
  <c r="T215" i="22"/>
  <c r="S215" i="22"/>
  <c r="T214" i="22"/>
  <c r="U214" i="22" s="1"/>
  <c r="S214" i="22"/>
  <c r="T213" i="22"/>
  <c r="U213" i="22" s="1"/>
  <c r="S213" i="22"/>
  <c r="T212" i="22"/>
  <c r="U212" i="22" s="1"/>
  <c r="S212" i="22"/>
  <c r="U211" i="22"/>
  <c r="T211" i="22"/>
  <c r="S211" i="22"/>
  <c r="T210" i="22"/>
  <c r="U210" i="22" s="1"/>
  <c r="S210" i="22"/>
  <c r="U209" i="22"/>
  <c r="T209" i="22"/>
  <c r="S209" i="22"/>
  <c r="T208" i="22"/>
  <c r="S208" i="22"/>
  <c r="U208" i="22" s="1"/>
  <c r="U207" i="22"/>
  <c r="T207" i="22"/>
  <c r="S207" i="22"/>
  <c r="T206" i="22"/>
  <c r="U206" i="22" s="1"/>
  <c r="S206" i="22"/>
  <c r="T205" i="22"/>
  <c r="U205" i="22" s="1"/>
  <c r="S205" i="22"/>
  <c r="T204" i="22"/>
  <c r="U204" i="22" s="1"/>
  <c r="S204" i="22"/>
  <c r="U203" i="22"/>
  <c r="T203" i="22"/>
  <c r="S203" i="22"/>
  <c r="T202" i="22"/>
  <c r="U202" i="22" s="1"/>
  <c r="S202" i="22"/>
  <c r="U201" i="22"/>
  <c r="T201" i="22"/>
  <c r="S201" i="22"/>
  <c r="T200" i="22"/>
  <c r="S200" i="22"/>
  <c r="U200" i="22" s="1"/>
  <c r="U199" i="22"/>
  <c r="T199" i="22"/>
  <c r="S199" i="22"/>
  <c r="T198" i="22"/>
  <c r="U198" i="22" s="1"/>
  <c r="S198" i="22"/>
  <c r="T197" i="22"/>
  <c r="U197" i="22" s="1"/>
  <c r="S197" i="22"/>
  <c r="T196" i="22"/>
  <c r="U196" i="22" s="1"/>
  <c r="S196" i="22"/>
  <c r="U195" i="22"/>
  <c r="T195" i="22"/>
  <c r="S195" i="22"/>
  <c r="T194" i="22"/>
  <c r="U194" i="22" s="1"/>
  <c r="S194" i="22"/>
  <c r="U193" i="22"/>
  <c r="T193" i="22"/>
  <c r="S193" i="22"/>
  <c r="T192" i="22"/>
  <c r="S192" i="22"/>
  <c r="U192" i="22" s="1"/>
  <c r="U191" i="22"/>
  <c r="T191" i="22"/>
  <c r="S191" i="22"/>
  <c r="T190" i="22"/>
  <c r="U190" i="22" s="1"/>
  <c r="S190" i="22"/>
  <c r="T189" i="22"/>
  <c r="U189" i="22" s="1"/>
  <c r="S189" i="22"/>
  <c r="T188" i="22"/>
  <c r="U188" i="22" s="1"/>
  <c r="S188" i="22"/>
  <c r="U187" i="22"/>
  <c r="T187" i="22"/>
  <c r="S187" i="22"/>
  <c r="T186" i="22"/>
  <c r="U186" i="22" s="1"/>
  <c r="S186" i="22"/>
  <c r="U185" i="22"/>
  <c r="T185" i="22"/>
  <c r="S185" i="22"/>
  <c r="T184" i="22"/>
  <c r="S184" i="22"/>
  <c r="U184" i="22" s="1"/>
  <c r="U183" i="22"/>
  <c r="T183" i="22"/>
  <c r="S183" i="22"/>
  <c r="T182" i="22"/>
  <c r="U182" i="22" s="1"/>
  <c r="S182" i="22"/>
  <c r="T181" i="22"/>
  <c r="U181" i="22" s="1"/>
  <c r="S181" i="22"/>
  <c r="T180" i="22"/>
  <c r="U180" i="22" s="1"/>
  <c r="S180" i="22"/>
  <c r="U179" i="22"/>
  <c r="T179" i="22"/>
  <c r="S179" i="22"/>
  <c r="T178" i="22"/>
  <c r="U178" i="22" s="1"/>
  <c r="S178" i="22"/>
  <c r="U177" i="22"/>
  <c r="T177" i="22"/>
  <c r="S177" i="22"/>
  <c r="T176" i="22"/>
  <c r="S176" i="22"/>
  <c r="U176" i="22" s="1"/>
  <c r="U175" i="22"/>
  <c r="T175" i="22"/>
  <c r="S175" i="22"/>
  <c r="T174" i="22"/>
  <c r="U174" i="22" s="1"/>
  <c r="S174" i="22"/>
  <c r="T173" i="22"/>
  <c r="U173" i="22" s="1"/>
  <c r="S173" i="22"/>
  <c r="T172" i="22"/>
  <c r="U172" i="22" s="1"/>
  <c r="S172" i="22"/>
  <c r="U171" i="22"/>
  <c r="T171" i="22"/>
  <c r="S171" i="22"/>
  <c r="T170" i="22"/>
  <c r="U170" i="22" s="1"/>
  <c r="S170" i="22"/>
  <c r="U169" i="22"/>
  <c r="T169" i="22"/>
  <c r="S169" i="22"/>
  <c r="T168" i="22"/>
  <c r="S168" i="22"/>
  <c r="U168" i="22" s="1"/>
  <c r="U167" i="22"/>
  <c r="T167" i="22"/>
  <c r="S167" i="22"/>
  <c r="T166" i="22"/>
  <c r="U166" i="22" s="1"/>
  <c r="S166" i="22"/>
  <c r="T165" i="22"/>
  <c r="U165" i="22" s="1"/>
  <c r="S165" i="22"/>
  <c r="T164" i="22"/>
  <c r="U164" i="22" s="1"/>
  <c r="S164" i="22"/>
  <c r="U163" i="22"/>
  <c r="T163" i="22"/>
  <c r="S163" i="22"/>
  <c r="T162" i="22"/>
  <c r="U162" i="22" s="1"/>
  <c r="S162" i="22"/>
  <c r="U161" i="22"/>
  <c r="T161" i="22"/>
  <c r="S161" i="22"/>
  <c r="T160" i="22"/>
  <c r="S160" i="22"/>
  <c r="U160" i="22" s="1"/>
  <c r="U159" i="22"/>
  <c r="T159" i="22"/>
  <c r="S159" i="22"/>
  <c r="T158" i="22"/>
  <c r="U158" i="22" s="1"/>
  <c r="S158" i="22"/>
  <c r="T157" i="22"/>
  <c r="U157" i="22" s="1"/>
  <c r="S157" i="22"/>
  <c r="T156" i="22"/>
  <c r="U156" i="22" s="1"/>
  <c r="S156" i="22"/>
  <c r="U155" i="22"/>
  <c r="T155" i="22"/>
  <c r="S155" i="22"/>
  <c r="T154" i="22"/>
  <c r="U154" i="22" s="1"/>
  <c r="S154" i="22"/>
  <c r="U153" i="22"/>
  <c r="T153" i="22"/>
  <c r="S153" i="22"/>
  <c r="T152" i="22"/>
  <c r="S152" i="22"/>
  <c r="U152" i="22" s="1"/>
  <c r="U151" i="22"/>
  <c r="T151" i="22"/>
  <c r="S151" i="22"/>
  <c r="T150" i="22"/>
  <c r="U150" i="22" s="1"/>
  <c r="S150" i="22"/>
  <c r="T149" i="22"/>
  <c r="U149" i="22" s="1"/>
  <c r="S149" i="22"/>
  <c r="T148" i="22"/>
  <c r="U148" i="22" s="1"/>
  <c r="S148" i="22"/>
  <c r="U147" i="22"/>
  <c r="T147" i="22"/>
  <c r="S147" i="22"/>
  <c r="T146" i="22"/>
  <c r="U146" i="22" s="1"/>
  <c r="S146" i="22"/>
  <c r="U145" i="22"/>
  <c r="T145" i="22"/>
  <c r="S145" i="22"/>
  <c r="T144" i="22"/>
  <c r="S144" i="22"/>
  <c r="U144" i="22" s="1"/>
  <c r="U143" i="22"/>
  <c r="T143" i="22"/>
  <c r="S143" i="22"/>
  <c r="T142" i="22"/>
  <c r="U142" i="22" s="1"/>
  <c r="S142" i="22"/>
  <c r="T141" i="22"/>
  <c r="U141" i="22" s="1"/>
  <c r="S141" i="22"/>
  <c r="T140" i="22"/>
  <c r="U140" i="22" s="1"/>
  <c r="S140" i="22"/>
  <c r="U139" i="22"/>
  <c r="T139" i="22"/>
  <c r="S139" i="22"/>
  <c r="T138" i="22"/>
  <c r="U138" i="22" s="1"/>
  <c r="S138" i="22"/>
  <c r="U137" i="22"/>
  <c r="T137" i="22"/>
  <c r="S137" i="22"/>
  <c r="T136" i="22"/>
  <c r="S136" i="22"/>
  <c r="U136" i="22" s="1"/>
  <c r="U135" i="22"/>
  <c r="T135" i="22"/>
  <c r="S135" i="22"/>
  <c r="T134" i="22"/>
  <c r="U134" i="22" s="1"/>
  <c r="S134" i="22"/>
  <c r="T133" i="22"/>
  <c r="U133" i="22" s="1"/>
  <c r="S133" i="22"/>
  <c r="T132" i="22"/>
  <c r="U132" i="22" s="1"/>
  <c r="S132" i="22"/>
  <c r="U131" i="22"/>
  <c r="T131" i="22"/>
  <c r="S131" i="22"/>
  <c r="T130" i="22"/>
  <c r="U130" i="22" s="1"/>
  <c r="S130" i="22"/>
  <c r="U129" i="22"/>
  <c r="T129" i="22"/>
  <c r="S129" i="22"/>
  <c r="T128" i="22"/>
  <c r="S128" i="22"/>
  <c r="U128" i="22" s="1"/>
  <c r="U127" i="22"/>
  <c r="T127" i="22"/>
  <c r="S127" i="22"/>
  <c r="T126" i="22"/>
  <c r="U126" i="22" s="1"/>
  <c r="S126" i="22"/>
  <c r="T125" i="22"/>
  <c r="U125" i="22" s="1"/>
  <c r="S125" i="22"/>
  <c r="T124" i="22"/>
  <c r="U124" i="22" s="1"/>
  <c r="S124" i="22"/>
  <c r="U123" i="22"/>
  <c r="T123" i="22"/>
  <c r="S123" i="22"/>
  <c r="T122" i="22"/>
  <c r="U122" i="22" s="1"/>
  <c r="S122" i="22"/>
  <c r="U121" i="22"/>
  <c r="T121" i="22"/>
  <c r="S121" i="22"/>
  <c r="T120" i="22"/>
  <c r="S120" i="22"/>
  <c r="U120" i="22" s="1"/>
  <c r="U119" i="22"/>
  <c r="T119" i="22"/>
  <c r="S119" i="22"/>
  <c r="T118" i="22"/>
  <c r="U118" i="22" s="1"/>
  <c r="S118" i="22"/>
  <c r="T117" i="22"/>
  <c r="U117" i="22" s="1"/>
  <c r="S117" i="22"/>
  <c r="T116" i="22"/>
  <c r="U116" i="22" s="1"/>
  <c r="S116" i="22"/>
  <c r="U115" i="22"/>
  <c r="T115" i="22"/>
  <c r="S115" i="22"/>
  <c r="T114" i="22"/>
  <c r="U114" i="22" s="1"/>
  <c r="S114" i="22"/>
  <c r="U113" i="22"/>
  <c r="T113" i="22"/>
  <c r="S113" i="22"/>
  <c r="T112" i="22"/>
  <c r="S112" i="22"/>
  <c r="U112" i="22" s="1"/>
  <c r="U111" i="22"/>
  <c r="T111" i="22"/>
  <c r="S111" i="22"/>
  <c r="T110" i="22"/>
  <c r="U110" i="22" s="1"/>
  <c r="S110" i="22"/>
  <c r="T109" i="22"/>
  <c r="U109" i="22" s="1"/>
  <c r="S109" i="22"/>
  <c r="T108" i="22"/>
  <c r="U108" i="22" s="1"/>
  <c r="S108" i="22"/>
  <c r="U107" i="22"/>
  <c r="T107" i="22"/>
  <c r="S107" i="22"/>
  <c r="T106" i="22"/>
  <c r="U106" i="22" s="1"/>
  <c r="S106" i="22"/>
  <c r="U105" i="22"/>
  <c r="T105" i="22"/>
  <c r="S105" i="22"/>
  <c r="T104" i="22"/>
  <c r="S104" i="22"/>
  <c r="U104" i="22" s="1"/>
  <c r="T103" i="22"/>
  <c r="S103" i="22"/>
  <c r="U103" i="22" s="1"/>
  <c r="T102" i="22"/>
  <c r="U102" i="22" s="1"/>
  <c r="S102" i="22"/>
  <c r="T101" i="22"/>
  <c r="U101" i="22" s="1"/>
  <c r="S101" i="22"/>
  <c r="T100" i="22"/>
  <c r="U100" i="22" s="1"/>
  <c r="S100" i="22"/>
  <c r="U99" i="22"/>
  <c r="T99" i="22"/>
  <c r="S99" i="22"/>
  <c r="T98" i="22"/>
  <c r="U98" i="22" s="1"/>
  <c r="S98" i="22"/>
  <c r="U97" i="22"/>
  <c r="T97" i="22"/>
  <c r="S97" i="22"/>
  <c r="T96" i="22"/>
  <c r="S96" i="22"/>
  <c r="U96" i="22" s="1"/>
  <c r="T95" i="22"/>
  <c r="S95" i="22"/>
  <c r="U95" i="22" s="1"/>
  <c r="T94" i="22"/>
  <c r="U94" i="22" s="1"/>
  <c r="S94" i="22"/>
  <c r="T93" i="22"/>
  <c r="U93" i="22" s="1"/>
  <c r="S93" i="22"/>
  <c r="T92" i="22"/>
  <c r="U92" i="22" s="1"/>
  <c r="S92" i="22"/>
  <c r="U91" i="22"/>
  <c r="T91" i="22"/>
  <c r="S91" i="22"/>
  <c r="T90" i="22"/>
  <c r="U90" i="22" s="1"/>
  <c r="S90" i="22"/>
  <c r="U89" i="22"/>
  <c r="T89" i="22"/>
  <c r="S89" i="22"/>
  <c r="T88" i="22"/>
  <c r="S88" i="22"/>
  <c r="U88" i="22" s="1"/>
  <c r="T87" i="22"/>
  <c r="S87" i="22"/>
  <c r="U87" i="22" s="1"/>
  <c r="T86" i="22"/>
  <c r="U86" i="22" s="1"/>
  <c r="S86" i="22"/>
  <c r="T85" i="22"/>
  <c r="U85" i="22" s="1"/>
  <c r="S85" i="22"/>
  <c r="T84" i="22"/>
  <c r="U84" i="22" s="1"/>
  <c r="S84" i="22"/>
  <c r="U83" i="22"/>
  <c r="T83" i="22"/>
  <c r="S83" i="22"/>
  <c r="T82" i="22"/>
  <c r="U82" i="22" s="1"/>
  <c r="S82" i="22"/>
  <c r="U81" i="22"/>
  <c r="T81" i="22"/>
  <c r="S81" i="22"/>
  <c r="T80" i="22"/>
  <c r="S80" i="22"/>
  <c r="U80" i="22" s="1"/>
  <c r="T79" i="22"/>
  <c r="S79" i="22"/>
  <c r="U79" i="22" s="1"/>
  <c r="T78" i="22"/>
  <c r="U78" i="22" s="1"/>
  <c r="S78" i="22"/>
  <c r="T77" i="22"/>
  <c r="U77" i="22" s="1"/>
  <c r="S77" i="22"/>
  <c r="T76" i="22"/>
  <c r="U76" i="22" s="1"/>
  <c r="S76" i="22"/>
  <c r="U75" i="22"/>
  <c r="T75" i="22"/>
  <c r="S75" i="22"/>
  <c r="T74" i="22"/>
  <c r="U74" i="22" s="1"/>
  <c r="S74" i="22"/>
  <c r="U73" i="22"/>
  <c r="T73" i="22"/>
  <c r="S73" i="22"/>
  <c r="T72" i="22"/>
  <c r="S72" i="22"/>
  <c r="U72" i="22" s="1"/>
  <c r="T71" i="22"/>
  <c r="S71" i="22"/>
  <c r="U71" i="22" s="1"/>
  <c r="T70" i="22"/>
  <c r="U70" i="22" s="1"/>
  <c r="S70" i="22"/>
  <c r="T69" i="22"/>
  <c r="U69" i="22" s="1"/>
  <c r="S69" i="22"/>
  <c r="T68" i="22"/>
  <c r="U68" i="22" s="1"/>
  <c r="S68" i="22"/>
  <c r="U67" i="22"/>
  <c r="T67" i="22"/>
  <c r="S67" i="22"/>
  <c r="T66" i="22"/>
  <c r="U66" i="22" s="1"/>
  <c r="S66" i="22"/>
  <c r="U65" i="22"/>
  <c r="T65" i="22"/>
  <c r="S65" i="22"/>
  <c r="T64" i="22"/>
  <c r="S64" i="22"/>
  <c r="U64" i="22" s="1"/>
  <c r="T63" i="22"/>
  <c r="S63" i="22"/>
  <c r="U63" i="22" s="1"/>
  <c r="T62" i="22"/>
  <c r="U62" i="22" s="1"/>
  <c r="S62" i="22"/>
  <c r="T61" i="22"/>
  <c r="U61" i="22" s="1"/>
  <c r="S61" i="22"/>
  <c r="T60" i="22"/>
  <c r="U60" i="22" s="1"/>
  <c r="S60" i="22"/>
  <c r="U59" i="22"/>
  <c r="T59" i="22"/>
  <c r="S59" i="22"/>
  <c r="T58" i="22"/>
  <c r="U58" i="22" s="1"/>
  <c r="S58" i="22"/>
  <c r="U57" i="22"/>
  <c r="T57" i="22"/>
  <c r="S57" i="22"/>
  <c r="T56" i="22"/>
  <c r="S56" i="22"/>
  <c r="U56" i="22" s="1"/>
  <c r="T55" i="22"/>
  <c r="S55" i="22"/>
  <c r="U55" i="22" s="1"/>
  <c r="T54" i="22"/>
  <c r="U54" i="22" s="1"/>
  <c r="S54" i="22"/>
  <c r="T53" i="22"/>
  <c r="U53" i="22" s="1"/>
  <c r="S53" i="22"/>
  <c r="T52" i="22"/>
  <c r="U52" i="22" s="1"/>
  <c r="S52" i="22"/>
  <c r="U51" i="22"/>
  <c r="T51" i="22"/>
  <c r="S51" i="22"/>
  <c r="T50" i="22"/>
  <c r="U50" i="22" s="1"/>
  <c r="S50" i="22"/>
  <c r="U49" i="22"/>
  <c r="T49" i="22"/>
  <c r="S49" i="22"/>
  <c r="T48" i="22"/>
  <c r="S48" i="22"/>
  <c r="U48" i="22" s="1"/>
  <c r="T47" i="22"/>
  <c r="S47" i="22"/>
  <c r="U47" i="22" s="1"/>
  <c r="T46" i="22"/>
  <c r="U46" i="22" s="1"/>
  <c r="S46" i="22"/>
  <c r="T45" i="22"/>
  <c r="U45" i="22" s="1"/>
  <c r="S45" i="22"/>
  <c r="T44" i="22"/>
  <c r="U44" i="22" s="1"/>
  <c r="S44" i="22"/>
  <c r="U43" i="22"/>
  <c r="T43" i="22"/>
  <c r="S43" i="22"/>
  <c r="T42" i="22"/>
  <c r="U42" i="22" s="1"/>
  <c r="S42" i="22"/>
  <c r="U41" i="22"/>
  <c r="T41" i="22"/>
  <c r="S41" i="22"/>
  <c r="T40" i="22"/>
  <c r="S40" i="22"/>
  <c r="U40" i="22" s="1"/>
  <c r="T39" i="22"/>
  <c r="S39" i="22"/>
  <c r="U39" i="22" s="1"/>
  <c r="T38" i="22"/>
  <c r="U38" i="22" s="1"/>
  <c r="S38" i="22"/>
  <c r="T37" i="22"/>
  <c r="U37" i="22" s="1"/>
  <c r="S37" i="22"/>
  <c r="T36" i="22"/>
  <c r="U36" i="22" s="1"/>
  <c r="S36" i="22"/>
  <c r="U35" i="22"/>
  <c r="T35" i="22"/>
  <c r="S35" i="22"/>
  <c r="T34" i="22"/>
  <c r="U34" i="22" s="1"/>
  <c r="S34" i="22"/>
  <c r="U33" i="22"/>
  <c r="T33" i="22"/>
  <c r="S33" i="22"/>
  <c r="T32" i="22"/>
  <c r="S32" i="22"/>
  <c r="U32" i="22" s="1"/>
  <c r="T31" i="22"/>
  <c r="S31" i="22"/>
  <c r="U31" i="22" s="1"/>
  <c r="T30" i="22"/>
  <c r="U30" i="22" s="1"/>
  <c r="S30" i="22"/>
  <c r="T29" i="22"/>
  <c r="U29" i="22" s="1"/>
  <c r="S29" i="22"/>
  <c r="T28" i="22"/>
  <c r="U28" i="22" s="1"/>
  <c r="S28" i="22"/>
  <c r="U27" i="22"/>
  <c r="T27" i="22"/>
  <c r="S27" i="22"/>
  <c r="T26" i="22"/>
  <c r="U26" i="22" s="1"/>
  <c r="S26" i="22"/>
  <c r="U25" i="22"/>
  <c r="T25" i="22"/>
  <c r="S25" i="22"/>
  <c r="T24" i="22"/>
  <c r="S24" i="22"/>
  <c r="U24" i="22" s="1"/>
  <c r="T23" i="22"/>
  <c r="S23" i="22"/>
  <c r="U23" i="22" s="1"/>
  <c r="T22" i="22"/>
  <c r="U22" i="22" s="1"/>
  <c r="S22" i="22"/>
  <c r="T21" i="22"/>
  <c r="U21" i="22" s="1"/>
  <c r="S21" i="22"/>
  <c r="T20" i="22"/>
  <c r="U20" i="22" s="1"/>
  <c r="S20" i="22"/>
  <c r="U19" i="22"/>
  <c r="T19" i="22"/>
  <c r="S19" i="22"/>
  <c r="T18" i="22"/>
  <c r="U18" i="22" s="1"/>
  <c r="S18" i="22"/>
  <c r="U17" i="22"/>
  <c r="T17" i="22"/>
  <c r="S17" i="22"/>
  <c r="T16" i="22"/>
  <c r="S16" i="22"/>
  <c r="U16" i="22" s="1"/>
  <c r="T15" i="22"/>
  <c r="S15" i="22"/>
  <c r="U15" i="22" s="1"/>
  <c r="T14" i="22"/>
  <c r="U14" i="22" s="1"/>
  <c r="S14" i="22"/>
  <c r="T13" i="22"/>
  <c r="U13" i="22" s="1"/>
  <c r="S13" i="22"/>
  <c r="T12" i="22"/>
  <c r="U12" i="22" s="1"/>
  <c r="S12" i="22"/>
  <c r="U11" i="22"/>
  <c r="T11" i="22"/>
  <c r="S11" i="22"/>
  <c r="T10" i="22"/>
  <c r="U10" i="22" s="1"/>
  <c r="S10" i="22"/>
  <c r="U9" i="22"/>
  <c r="T9" i="22"/>
  <c r="S9" i="22"/>
  <c r="T8" i="22"/>
  <c r="S8" i="22"/>
  <c r="U8" i="22" s="1"/>
  <c r="T7" i="22"/>
  <c r="S7" i="22"/>
  <c r="U7" i="22" s="1"/>
  <c r="T6" i="22"/>
  <c r="U6" i="22" s="1"/>
  <c r="S6" i="22"/>
  <c r="T5" i="22"/>
  <c r="U5" i="22" s="1"/>
  <c r="S5" i="22"/>
  <c r="T4" i="22"/>
  <c r="U4" i="22" s="1"/>
  <c r="S4" i="22"/>
  <c r="U3" i="22"/>
  <c r="T3" i="22"/>
  <c r="S3" i="22"/>
  <c r="T2" i="22"/>
  <c r="U2" i="22" s="1"/>
  <c r="S2" i="22"/>
  <c r="Y34" i="21"/>
  <c r="X34" i="21"/>
  <c r="U34" i="21"/>
  <c r="T34" i="21"/>
  <c r="Q34" i="21"/>
  <c r="P34" i="21"/>
  <c r="M34" i="21"/>
  <c r="L34" i="21"/>
  <c r="I34" i="21"/>
  <c r="H34" i="21"/>
  <c r="U135" i="14" l="1"/>
  <c r="U134" i="14"/>
  <c r="U133" i="14"/>
  <c r="U132" i="14"/>
  <c r="U131" i="14"/>
  <c r="U130" i="14"/>
  <c r="U129" i="14"/>
  <c r="U128" i="14"/>
  <c r="U127" i="14"/>
  <c r="U126" i="14"/>
  <c r="U125" i="14"/>
  <c r="U124" i="14"/>
  <c r="U123" i="14"/>
  <c r="U122" i="14"/>
  <c r="U121" i="14"/>
  <c r="U120" i="14"/>
  <c r="U119" i="14"/>
  <c r="U118" i="14"/>
  <c r="U117" i="14"/>
  <c r="U116" i="14"/>
  <c r="U115" i="14"/>
  <c r="U114" i="14"/>
  <c r="U113" i="14"/>
  <c r="U112" i="14"/>
  <c r="U111" i="14"/>
  <c r="U110" i="14"/>
  <c r="U109" i="14"/>
  <c r="U108" i="14"/>
  <c r="U107" i="14"/>
  <c r="U106" i="14"/>
  <c r="U105" i="14"/>
  <c r="U104" i="14"/>
  <c r="U101" i="14"/>
  <c r="U100" i="14"/>
  <c r="U99" i="14"/>
  <c r="U98" i="14"/>
  <c r="U97" i="14"/>
  <c r="U96" i="14"/>
  <c r="U95" i="14"/>
  <c r="U94" i="14"/>
  <c r="U93" i="14"/>
  <c r="U92" i="14"/>
  <c r="U91" i="14"/>
  <c r="U90" i="14"/>
  <c r="U89" i="14"/>
  <c r="U88" i="14"/>
  <c r="U87" i="14"/>
  <c r="U86" i="14"/>
  <c r="U85" i="14"/>
  <c r="U84" i="14"/>
  <c r="U83" i="14"/>
  <c r="U82" i="14"/>
  <c r="U81" i="14"/>
  <c r="U80" i="14"/>
  <c r="U79" i="14"/>
  <c r="U78" i="14"/>
  <c r="U77" i="14"/>
  <c r="U76" i="14"/>
  <c r="U75" i="14"/>
  <c r="U74" i="14"/>
  <c r="U73" i="14"/>
  <c r="U72" i="14"/>
  <c r="U71" i="14"/>
  <c r="U70" i="14"/>
  <c r="U67" i="14"/>
  <c r="U66" i="14"/>
  <c r="U65" i="14"/>
  <c r="U64" i="14"/>
  <c r="U63" i="14"/>
  <c r="U62" i="14"/>
  <c r="U61" i="14"/>
  <c r="U60" i="14"/>
  <c r="U59" i="14"/>
  <c r="U58" i="14"/>
  <c r="U57" i="14"/>
  <c r="U56" i="14"/>
  <c r="U55" i="14"/>
  <c r="U54" i="14"/>
  <c r="U53" i="14"/>
  <c r="U52" i="14"/>
  <c r="U51" i="14"/>
  <c r="U50" i="14"/>
  <c r="U49" i="14"/>
  <c r="U48" i="14"/>
  <c r="U47" i="14"/>
  <c r="U46" i="14"/>
  <c r="U45" i="14"/>
  <c r="U44" i="14"/>
  <c r="U43" i="14"/>
  <c r="U42" i="14"/>
  <c r="U41" i="14"/>
  <c r="U40" i="14"/>
  <c r="U39" i="14"/>
  <c r="U38" i="14"/>
  <c r="U37" i="14"/>
  <c r="U36" i="14"/>
  <c r="U33" i="14"/>
  <c r="U32" i="14"/>
  <c r="U31" i="14"/>
  <c r="U30" i="14"/>
  <c r="U29" i="14"/>
  <c r="U28" i="14"/>
  <c r="U27" i="14"/>
  <c r="U26" i="14"/>
  <c r="U25" i="14"/>
  <c r="U24" i="14"/>
  <c r="U23" i="14"/>
  <c r="U22" i="14"/>
  <c r="U21" i="14"/>
  <c r="U20" i="14"/>
  <c r="U19" i="14"/>
  <c r="U18" i="14"/>
  <c r="U17" i="14"/>
  <c r="U16" i="14"/>
  <c r="U15" i="14"/>
  <c r="U14" i="14"/>
  <c r="U13" i="14"/>
  <c r="U12" i="14"/>
  <c r="U11" i="14"/>
  <c r="U10" i="14"/>
  <c r="U9" i="14"/>
  <c r="U8" i="14"/>
  <c r="U7" i="14"/>
  <c r="U6" i="14"/>
  <c r="U5" i="14"/>
  <c r="U4" i="14"/>
  <c r="U3" i="14"/>
  <c r="U2" i="14"/>
  <c r="B2" i="4"/>
  <c r="C2" i="4"/>
  <c r="D2" i="4"/>
  <c r="E2" i="4"/>
  <c r="F2" i="4"/>
  <c r="G2" i="4"/>
  <c r="H2" i="4"/>
  <c r="I2" i="4"/>
  <c r="J2" i="4"/>
  <c r="K2" i="4"/>
  <c r="L2" i="4"/>
  <c r="N2" i="4"/>
  <c r="O2" i="4"/>
  <c r="P2" i="4"/>
  <c r="Q2" i="4"/>
  <c r="R2" i="4"/>
  <c r="S2" i="4"/>
  <c r="B3" i="4"/>
  <c r="C3" i="4"/>
  <c r="D3" i="4"/>
  <c r="E3" i="4"/>
  <c r="F3" i="4"/>
  <c r="H3" i="4"/>
  <c r="I3" i="4"/>
  <c r="J3" i="4"/>
  <c r="K3" i="4"/>
  <c r="L3" i="4"/>
  <c r="M3" i="4"/>
  <c r="N3" i="4"/>
  <c r="O3" i="4"/>
  <c r="P3" i="4"/>
  <c r="Q3" i="4"/>
  <c r="R3" i="4"/>
  <c r="S3" i="4"/>
  <c r="B4" i="4"/>
  <c r="C4" i="4"/>
  <c r="D4" i="4"/>
  <c r="E4" i="4"/>
  <c r="F4" i="4"/>
  <c r="G4" i="4"/>
  <c r="H4" i="4"/>
  <c r="J4" i="4"/>
  <c r="K4" i="4"/>
  <c r="L4" i="4"/>
  <c r="M4" i="4"/>
  <c r="N4" i="4"/>
  <c r="O4" i="4"/>
  <c r="P4" i="4"/>
  <c r="Q4" i="4"/>
  <c r="R4" i="4"/>
  <c r="S4" i="4"/>
  <c r="B5" i="4"/>
  <c r="C5" i="4"/>
  <c r="D5" i="4"/>
  <c r="E5" i="4"/>
  <c r="F5" i="4"/>
  <c r="G5" i="4"/>
  <c r="I5" i="4"/>
  <c r="J5" i="4"/>
  <c r="K5" i="4"/>
  <c r="L5" i="4"/>
  <c r="M5" i="4"/>
  <c r="N5" i="4"/>
  <c r="O5" i="4"/>
  <c r="P5" i="4"/>
  <c r="Q5" i="4"/>
  <c r="R5" i="4"/>
  <c r="S5" i="4"/>
  <c r="B6" i="4"/>
  <c r="C6" i="4"/>
  <c r="D6" i="4"/>
  <c r="E6" i="4"/>
  <c r="F6" i="4"/>
  <c r="G6" i="4"/>
  <c r="H6" i="4"/>
  <c r="I6" i="4"/>
  <c r="J6" i="4"/>
  <c r="K6" i="4"/>
  <c r="L6" i="4"/>
  <c r="M6" i="4"/>
  <c r="O6" i="4"/>
  <c r="P6" i="4"/>
  <c r="Q6" i="4"/>
  <c r="R6" i="4"/>
  <c r="S6" i="4"/>
  <c r="B7" i="4"/>
  <c r="C7" i="4"/>
  <c r="D7" i="4"/>
  <c r="E7" i="4"/>
  <c r="F7" i="4"/>
  <c r="G7" i="4"/>
  <c r="H7" i="4"/>
  <c r="I7" i="4"/>
  <c r="J7" i="4"/>
  <c r="L7" i="4"/>
  <c r="M7" i="4"/>
  <c r="N7" i="4"/>
  <c r="O7" i="4"/>
  <c r="P7" i="4"/>
  <c r="Q7" i="4"/>
  <c r="R7" i="4"/>
  <c r="S7" i="4"/>
  <c r="B8" i="4"/>
  <c r="C8" i="4"/>
  <c r="D8" i="4"/>
  <c r="E8" i="4"/>
  <c r="F8" i="4"/>
  <c r="G8" i="4"/>
  <c r="H8" i="4"/>
  <c r="I8" i="4"/>
  <c r="J8" i="4"/>
  <c r="L8" i="4"/>
  <c r="M8" i="4"/>
  <c r="N8" i="4"/>
  <c r="O8" i="4"/>
  <c r="P8" i="4"/>
  <c r="Q8" i="4"/>
  <c r="R8" i="4"/>
  <c r="S8" i="4"/>
  <c r="B9" i="4"/>
  <c r="C9" i="4"/>
  <c r="D9" i="4"/>
  <c r="E9" i="4"/>
  <c r="F9" i="4"/>
  <c r="G9" i="4"/>
  <c r="H9" i="4"/>
  <c r="I9" i="4"/>
  <c r="J9" i="4"/>
  <c r="K9" i="4"/>
  <c r="L9" i="4"/>
  <c r="M9" i="4"/>
  <c r="O9" i="4"/>
  <c r="P9" i="4"/>
  <c r="Q9" i="4"/>
  <c r="R9" i="4"/>
  <c r="S9" i="4"/>
  <c r="B10" i="4"/>
  <c r="C10" i="4"/>
  <c r="D10" i="4"/>
  <c r="E10" i="4"/>
  <c r="F10" i="4"/>
  <c r="G10" i="4"/>
  <c r="I10" i="4"/>
  <c r="J10" i="4"/>
  <c r="K10" i="4"/>
  <c r="L10" i="4"/>
  <c r="M10" i="4"/>
  <c r="N10" i="4"/>
  <c r="O10" i="4"/>
  <c r="P10" i="4"/>
  <c r="Q10" i="4"/>
  <c r="R10" i="4"/>
  <c r="S10" i="4"/>
  <c r="B11" i="4"/>
  <c r="C11" i="4"/>
  <c r="D11" i="4"/>
  <c r="E11" i="4"/>
  <c r="F11" i="4"/>
  <c r="G11" i="4"/>
  <c r="H11" i="4"/>
  <c r="I11" i="4"/>
  <c r="J11" i="4"/>
  <c r="K11" i="4"/>
  <c r="M11" i="4"/>
  <c r="N11" i="4"/>
  <c r="O11" i="4"/>
  <c r="P11" i="4"/>
  <c r="Q11" i="4"/>
  <c r="R11" i="4"/>
  <c r="S11" i="4"/>
  <c r="B12" i="4"/>
  <c r="C12" i="4"/>
  <c r="D12" i="4"/>
  <c r="E12" i="4"/>
  <c r="F12" i="4"/>
  <c r="G12" i="4"/>
  <c r="H12" i="4"/>
  <c r="I12" i="4"/>
  <c r="K12" i="4"/>
  <c r="L12" i="4"/>
  <c r="M12" i="4"/>
  <c r="N12" i="4"/>
  <c r="O12" i="4"/>
  <c r="P12" i="4"/>
  <c r="Q12" i="4"/>
  <c r="R12" i="4"/>
  <c r="S12" i="4"/>
  <c r="B13" i="4"/>
  <c r="C13" i="4"/>
  <c r="D13" i="4"/>
  <c r="E13" i="4"/>
  <c r="F13" i="4"/>
  <c r="G13" i="4"/>
  <c r="H13" i="4"/>
  <c r="I13" i="4"/>
  <c r="J13" i="4"/>
  <c r="K13" i="4"/>
  <c r="L13" i="4"/>
  <c r="M13" i="4"/>
  <c r="O13" i="4"/>
  <c r="P13" i="4"/>
  <c r="Q13" i="4"/>
  <c r="R13" i="4"/>
  <c r="S13" i="4"/>
  <c r="B14" i="4"/>
  <c r="C14" i="4"/>
  <c r="D14" i="4"/>
  <c r="E14" i="4"/>
  <c r="F14" i="4"/>
  <c r="G14" i="4"/>
  <c r="H14" i="4"/>
  <c r="I14" i="4"/>
  <c r="J14" i="4"/>
  <c r="L14" i="4"/>
  <c r="M14" i="4"/>
  <c r="N14" i="4"/>
  <c r="O14" i="4"/>
  <c r="P14" i="4"/>
  <c r="Q14" i="4"/>
  <c r="R14" i="4"/>
  <c r="S14" i="4"/>
  <c r="B15" i="4"/>
  <c r="C15" i="4"/>
  <c r="D15" i="4"/>
  <c r="E15" i="4"/>
  <c r="F15" i="4"/>
  <c r="G15" i="4"/>
  <c r="H15" i="4"/>
  <c r="I15" i="4"/>
  <c r="J15" i="4"/>
  <c r="K15" i="4"/>
  <c r="L15" i="4"/>
  <c r="M15" i="4"/>
  <c r="N15" i="4"/>
  <c r="P15" i="4"/>
  <c r="Q15" i="4"/>
  <c r="R15" i="4"/>
  <c r="S15" i="4"/>
  <c r="B16" i="4"/>
  <c r="C16" i="4"/>
  <c r="D16" i="4"/>
  <c r="E16" i="4"/>
  <c r="F16" i="4"/>
  <c r="G16" i="4"/>
  <c r="I16" i="4"/>
  <c r="J16" i="4"/>
  <c r="K16" i="4"/>
  <c r="L16" i="4"/>
  <c r="M16" i="4"/>
  <c r="N16" i="4"/>
  <c r="O16" i="4"/>
  <c r="P16" i="4"/>
  <c r="Q16" i="4"/>
  <c r="R16" i="4"/>
  <c r="S16" i="4"/>
  <c r="B17" i="4"/>
  <c r="C17" i="4"/>
  <c r="D17" i="4"/>
  <c r="E17" i="4"/>
  <c r="F17" i="4"/>
  <c r="G17" i="4"/>
  <c r="H17" i="4"/>
  <c r="I17" i="4"/>
  <c r="J17" i="4"/>
  <c r="K17" i="4"/>
  <c r="L17" i="4"/>
  <c r="N17" i="4"/>
  <c r="O17" i="4"/>
  <c r="P17" i="4"/>
  <c r="Q17" i="4"/>
  <c r="R17" i="4"/>
  <c r="S17" i="4"/>
  <c r="B18" i="4"/>
  <c r="C18" i="4"/>
  <c r="D18" i="4"/>
  <c r="E18" i="4"/>
  <c r="F18" i="4"/>
  <c r="G18" i="4"/>
  <c r="I18" i="4"/>
  <c r="J18" i="4"/>
  <c r="K18" i="4"/>
  <c r="L18" i="4"/>
  <c r="M18" i="4"/>
  <c r="N18" i="4"/>
  <c r="O18" i="4"/>
  <c r="P18" i="4"/>
  <c r="Q18" i="4"/>
  <c r="R18" i="4"/>
  <c r="S18" i="4"/>
  <c r="B19" i="4"/>
  <c r="C19" i="4"/>
  <c r="D19" i="4"/>
  <c r="E19" i="4"/>
  <c r="F19" i="4"/>
  <c r="G19" i="4"/>
  <c r="H19" i="4"/>
  <c r="I19" i="4"/>
  <c r="J19" i="4"/>
  <c r="K19" i="4"/>
  <c r="M19" i="4"/>
  <c r="N19" i="4"/>
  <c r="O19" i="4"/>
  <c r="P19" i="4"/>
  <c r="Q19" i="4"/>
  <c r="R19" i="4"/>
  <c r="S19" i="4"/>
  <c r="B20" i="4"/>
  <c r="C20" i="4"/>
  <c r="D20" i="4"/>
  <c r="E20" i="4"/>
  <c r="F20" i="4"/>
  <c r="G20" i="4"/>
  <c r="H20" i="4"/>
  <c r="J20" i="4"/>
  <c r="K20" i="4"/>
  <c r="L20" i="4"/>
  <c r="M20" i="4"/>
  <c r="N20" i="4"/>
  <c r="O20" i="4"/>
  <c r="P20" i="4"/>
  <c r="Q20" i="4"/>
  <c r="R20" i="4"/>
  <c r="S20" i="4"/>
  <c r="B21" i="4"/>
  <c r="C21" i="4"/>
  <c r="D21" i="4"/>
  <c r="E21" i="4"/>
  <c r="F21" i="4"/>
  <c r="G21" i="4"/>
  <c r="H21" i="4"/>
  <c r="I21" i="4"/>
  <c r="J21" i="4"/>
  <c r="K21" i="4"/>
  <c r="L21" i="4"/>
  <c r="M21" i="4"/>
  <c r="N21" i="4"/>
  <c r="P21" i="4"/>
  <c r="Q21" i="4"/>
  <c r="R21" i="4"/>
  <c r="S21" i="4"/>
  <c r="B22" i="4"/>
  <c r="C22" i="4"/>
  <c r="D22" i="4"/>
  <c r="E22" i="4"/>
  <c r="F22" i="4"/>
  <c r="G22" i="4"/>
  <c r="I22" i="4"/>
  <c r="J22" i="4"/>
  <c r="K22" i="4"/>
  <c r="L22" i="4"/>
  <c r="M22" i="4"/>
  <c r="N22" i="4"/>
  <c r="O22" i="4"/>
  <c r="P22" i="4"/>
  <c r="Q22" i="4"/>
  <c r="R22" i="4"/>
  <c r="S22" i="4"/>
  <c r="B23" i="4"/>
  <c r="C23" i="4"/>
  <c r="D23" i="4"/>
  <c r="E23" i="4"/>
  <c r="F23" i="4"/>
  <c r="G23" i="4"/>
  <c r="H23" i="4"/>
  <c r="I23" i="4"/>
  <c r="J23" i="4"/>
  <c r="K23" i="4"/>
  <c r="L23" i="4"/>
  <c r="M23" i="4"/>
  <c r="N23" i="4"/>
  <c r="P23" i="4"/>
  <c r="Q23" i="4"/>
  <c r="R23" i="4"/>
  <c r="S23" i="4"/>
  <c r="B24" i="4"/>
  <c r="C24" i="4"/>
  <c r="D24" i="4"/>
  <c r="E24" i="4"/>
  <c r="F24" i="4"/>
  <c r="H24" i="4"/>
  <c r="I24" i="4"/>
  <c r="J24" i="4"/>
  <c r="K24" i="4"/>
  <c r="L24" i="4"/>
  <c r="M24" i="4"/>
  <c r="N24" i="4"/>
  <c r="O24" i="4"/>
  <c r="P24" i="4"/>
  <c r="Q24" i="4"/>
  <c r="R24" i="4"/>
  <c r="S24" i="4"/>
  <c r="B25" i="4"/>
  <c r="C25" i="4"/>
  <c r="D25" i="4"/>
  <c r="E25" i="4"/>
  <c r="F25" i="4"/>
  <c r="G25" i="4"/>
  <c r="H25" i="4"/>
  <c r="I25" i="4"/>
  <c r="J25" i="4"/>
  <c r="L25" i="4"/>
  <c r="M25" i="4"/>
  <c r="N25" i="4"/>
  <c r="O25" i="4"/>
  <c r="P25" i="4"/>
  <c r="Q25" i="4"/>
  <c r="R25" i="4"/>
  <c r="S25" i="4"/>
  <c r="B26" i="4"/>
  <c r="C26" i="4"/>
  <c r="D26" i="4"/>
  <c r="E26" i="4"/>
  <c r="F26" i="4"/>
  <c r="H26" i="4"/>
  <c r="I26" i="4"/>
  <c r="J26" i="4"/>
  <c r="K26" i="4"/>
  <c r="L26" i="4"/>
  <c r="M26" i="4"/>
  <c r="N26" i="4"/>
  <c r="O26" i="4"/>
  <c r="P26" i="4"/>
  <c r="Q26" i="4"/>
  <c r="R26" i="4"/>
  <c r="S26" i="4"/>
  <c r="B27" i="4"/>
  <c r="C27" i="4"/>
  <c r="D27" i="4"/>
  <c r="E27" i="4"/>
  <c r="F27" i="4"/>
  <c r="G27" i="4"/>
  <c r="H27" i="4"/>
  <c r="I27" i="4"/>
  <c r="J27" i="4"/>
  <c r="K27" i="4"/>
  <c r="L27" i="4"/>
  <c r="M27" i="4"/>
  <c r="N27" i="4"/>
  <c r="P27" i="4"/>
  <c r="Q27" i="4"/>
  <c r="R27" i="4"/>
  <c r="S27" i="4"/>
  <c r="B28" i="4"/>
  <c r="C28" i="4"/>
  <c r="D28" i="4"/>
  <c r="E28" i="4"/>
  <c r="F28" i="4"/>
  <c r="G28" i="4"/>
  <c r="I28" i="4"/>
  <c r="J28" i="4"/>
  <c r="K28" i="4"/>
  <c r="L28" i="4"/>
  <c r="M28" i="4"/>
  <c r="N28" i="4"/>
  <c r="O28" i="4"/>
  <c r="P28" i="4"/>
  <c r="Q28" i="4"/>
  <c r="R28" i="4"/>
  <c r="S28" i="4"/>
  <c r="B29" i="4"/>
  <c r="C29" i="4"/>
  <c r="D29" i="4"/>
  <c r="E29" i="4"/>
  <c r="F29" i="4"/>
  <c r="G29" i="4"/>
  <c r="H29" i="4"/>
  <c r="I29" i="4"/>
  <c r="K29" i="4"/>
  <c r="L29" i="4"/>
  <c r="M29" i="4"/>
  <c r="N29" i="4"/>
  <c r="O29" i="4"/>
  <c r="P29" i="4"/>
  <c r="Q29" i="4"/>
  <c r="R29" i="4"/>
  <c r="S29" i="4"/>
  <c r="B30" i="4"/>
  <c r="C30" i="4"/>
  <c r="D30" i="4"/>
  <c r="E30" i="4"/>
  <c r="F30" i="4"/>
  <c r="H30" i="4"/>
  <c r="I30" i="4"/>
  <c r="J30" i="4"/>
  <c r="K30" i="4"/>
  <c r="L30" i="4"/>
  <c r="M30" i="4"/>
  <c r="N30" i="4"/>
  <c r="O30" i="4"/>
  <c r="P30" i="4"/>
  <c r="Q30" i="4"/>
  <c r="R30" i="4"/>
  <c r="S30" i="4"/>
  <c r="B31" i="4"/>
  <c r="C31" i="4"/>
  <c r="D31" i="4"/>
  <c r="E31" i="4"/>
  <c r="F31" i="4"/>
  <c r="G31" i="4"/>
  <c r="H31" i="4"/>
  <c r="I31" i="4"/>
  <c r="K31" i="4"/>
  <c r="L31" i="4"/>
  <c r="M31" i="4"/>
  <c r="N31" i="4"/>
  <c r="O31" i="4"/>
  <c r="P31" i="4"/>
  <c r="Q31" i="4"/>
  <c r="R31" i="4"/>
  <c r="S31" i="4"/>
  <c r="B32" i="4"/>
  <c r="C32" i="4"/>
  <c r="D32" i="4"/>
  <c r="E32" i="4"/>
  <c r="F32" i="4"/>
  <c r="G32" i="4"/>
  <c r="H32" i="4"/>
  <c r="I32" i="4"/>
  <c r="J32" i="4"/>
  <c r="K32" i="4"/>
  <c r="L32" i="4"/>
  <c r="M32" i="4"/>
  <c r="O32" i="4"/>
  <c r="P32" i="4"/>
  <c r="Q32" i="4"/>
  <c r="R32" i="4"/>
  <c r="S32" i="4"/>
  <c r="B33" i="4"/>
  <c r="C33" i="4"/>
  <c r="D33" i="4"/>
  <c r="E33" i="4"/>
  <c r="F33" i="4"/>
  <c r="G33" i="4"/>
  <c r="H33" i="4"/>
  <c r="I33" i="4"/>
  <c r="K33" i="4"/>
  <c r="L33" i="4"/>
  <c r="M33" i="4"/>
  <c r="N33" i="4"/>
  <c r="O33" i="4"/>
  <c r="P33" i="4"/>
  <c r="Q33" i="4"/>
  <c r="R33" i="4"/>
  <c r="S33" i="4"/>
  <c r="E2" i="2"/>
  <c r="G2" i="2"/>
  <c r="E3" i="2"/>
  <c r="G3" i="2"/>
  <c r="E4" i="2"/>
  <c r="G4" i="2"/>
  <c r="E5" i="2"/>
  <c r="G5" i="2"/>
  <c r="E6" i="2"/>
  <c r="G6" i="2"/>
  <c r="E7" i="2"/>
  <c r="G7" i="2"/>
  <c r="E8" i="2"/>
  <c r="G8" i="2"/>
  <c r="E9" i="2"/>
  <c r="G9" i="2"/>
  <c r="E10" i="2"/>
  <c r="G10" i="2"/>
  <c r="E11" i="2"/>
  <c r="G11" i="2"/>
  <c r="E12" i="2"/>
  <c r="G12" i="2"/>
  <c r="E13" i="2"/>
  <c r="G13" i="2"/>
  <c r="E14" i="2"/>
  <c r="G14" i="2"/>
  <c r="E15" i="2"/>
  <c r="G15" i="2"/>
  <c r="E16" i="2"/>
  <c r="G16" i="2"/>
  <c r="E17" i="2"/>
  <c r="G17" i="2"/>
  <c r="E18" i="2"/>
  <c r="G18" i="2"/>
  <c r="E19" i="2"/>
  <c r="G19" i="2"/>
  <c r="E20" i="2"/>
  <c r="G20" i="2"/>
  <c r="E21" i="2"/>
  <c r="G21" i="2"/>
  <c r="E22" i="2"/>
  <c r="G22" i="2"/>
  <c r="E23" i="2"/>
  <c r="G23" i="2"/>
  <c r="E24" i="2"/>
  <c r="G24" i="2"/>
  <c r="E25" i="2"/>
  <c r="G25" i="2"/>
  <c r="E26" i="2"/>
  <c r="G26" i="2"/>
  <c r="E27" i="2"/>
  <c r="G27" i="2"/>
  <c r="E28" i="2"/>
  <c r="G28" i="2"/>
  <c r="E29" i="2"/>
  <c r="G29" i="2"/>
  <c r="E30" i="2"/>
  <c r="G30" i="2"/>
  <c r="E31" i="2"/>
  <c r="G31" i="2"/>
  <c r="E32" i="2"/>
  <c r="G32" i="2"/>
  <c r="E33" i="2"/>
  <c r="G33" i="2"/>
</calcChain>
</file>

<file path=xl/sharedStrings.xml><?xml version="1.0" encoding="utf-8"?>
<sst xmlns="http://schemas.openxmlformats.org/spreadsheetml/2006/main" count="5005" uniqueCount="370">
  <si>
    <t>WAS</t>
  </si>
  <si>
    <t>TEN</t>
  </si>
  <si>
    <t>TB</t>
  </si>
  <si>
    <t>SF</t>
  </si>
  <si>
    <t>SEA</t>
  </si>
  <si>
    <t>PIT</t>
  </si>
  <si>
    <t>PHI</t>
  </si>
  <si>
    <t>NYJ</t>
  </si>
  <si>
    <t>NYG</t>
  </si>
  <si>
    <t>NO</t>
  </si>
  <si>
    <t>NE</t>
  </si>
  <si>
    <t>MIN</t>
  </si>
  <si>
    <t>MIA</t>
  </si>
  <si>
    <t>LV</t>
  </si>
  <si>
    <t>LAR</t>
  </si>
  <si>
    <t>LAC</t>
  </si>
  <si>
    <t>KC</t>
  </si>
  <si>
    <t>JAX</t>
  </si>
  <si>
    <t>IND</t>
  </si>
  <si>
    <t>HOU</t>
  </si>
  <si>
    <t>GB</t>
  </si>
  <si>
    <t>DET</t>
  </si>
  <si>
    <t>DEN</t>
  </si>
  <si>
    <t>DAL</t>
  </si>
  <si>
    <t>CLE</t>
  </si>
  <si>
    <t>CIN</t>
  </si>
  <si>
    <t>CHI</t>
  </si>
  <si>
    <t>CAR</t>
  </si>
  <si>
    <t>BUF</t>
  </si>
  <si>
    <t>BAL</t>
  </si>
  <si>
    <t>ATL</t>
  </si>
  <si>
    <t>ARI</t>
  </si>
  <si>
    <t>WEATHER RANK</t>
  </si>
  <si>
    <t>WEATHER PTS</t>
  </si>
  <si>
    <t>HIDDEN RANK</t>
  </si>
  <si>
    <t>HIDDEN PTS</t>
  </si>
  <si>
    <t>RANK</t>
  </si>
  <si>
    <t>VARIANCE</t>
  </si>
  <si>
    <t>NO WEA</t>
  </si>
  <si>
    <t>PUNT RET</t>
  </si>
  <si>
    <t>PUNT</t>
  </si>
  <si>
    <t>KICK RET</t>
  </si>
  <si>
    <t>KICK</t>
  </si>
  <si>
    <t>FG/XP</t>
  </si>
  <si>
    <t>WEIGHT</t>
  </si>
  <si>
    <t>LAST</t>
  </si>
  <si>
    <t>DVOA</t>
  </si>
  <si>
    <t>TEAM</t>
  </si>
  <si>
    <t>DEF SCHED</t>
  </si>
  <si>
    <t>NONADJR</t>
  </si>
  <si>
    <t>NONADJP</t>
  </si>
  <si>
    <t>NONADJ</t>
  </si>
  <si>
    <t>RUSH</t>
  </si>
  <si>
    <t>PASS</t>
  </si>
  <si>
    <t>OFF SCHED</t>
  </si>
  <si>
    <t>VAR</t>
  </si>
  <si>
    <t>7-10</t>
  </si>
  <si>
    <t>12-5</t>
  </si>
  <si>
    <t>13-4</t>
  </si>
  <si>
    <t>10-7</t>
  </si>
  <si>
    <t>9-7-1</t>
  </si>
  <si>
    <t>9-8</t>
  </si>
  <si>
    <t>4-13</t>
  </si>
  <si>
    <t>8-9</t>
  </si>
  <si>
    <t>3-14</t>
  </si>
  <si>
    <t>3-13-1</t>
  </si>
  <si>
    <t>6-11</t>
  </si>
  <si>
    <t>5-12</t>
  </si>
  <si>
    <t>11-6</t>
  </si>
  <si>
    <t>PYTH WINS</t>
  </si>
  <si>
    <t>PAST SCHEDULE</t>
  </si>
  <si>
    <t>WEI. DVOA</t>
  </si>
  <si>
    <t>ESTIM. WINS</t>
  </si>
  <si>
    <t>W-L</t>
  </si>
  <si>
    <t>TOTAL DVOA</t>
  </si>
  <si>
    <t>SPECIAL VOA UNADJ</t>
  </si>
  <si>
    <t>DEFENSE VOA UNADJ</t>
  </si>
  <si>
    <t>OFFENSE VOA UNADJ</t>
  </si>
  <si>
    <t>SPECIAL TEAMS RANK</t>
  </si>
  <si>
    <t>SPECIAL TEAMS DVOA</t>
  </si>
  <si>
    <t>DEFENSE RANK</t>
  </si>
  <si>
    <t>DEFENSE DVOA</t>
  </si>
  <si>
    <t>OFFENSE RANK</t>
  </si>
  <si>
    <t>OFFENSE DVOA</t>
  </si>
  <si>
    <t>NON-ADJ TOT VOA</t>
  </si>
  <si>
    <t>OFFENSIVE LINE ADJUSTMENTS WORKSHEET : AS OF WEEK 18 2021 - GENERATED 1/10/2022 10:21:56 AM</t>
  </si>
  <si>
    <t>Rank</t>
  </si>
  <si>
    <t>Team</t>
  </si>
  <si>
    <t>Adjusted Line Yards</t>
  </si>
  <si>
    <t>Non-Adjusted Line Yards</t>
  </si>
  <si>
    <t>Yards</t>
  </si>
  <si>
    <t>Power Success</t>
  </si>
  <si>
    <t>Stuffed</t>
  </si>
  <si>
    <t>Second Level</t>
  </si>
  <si>
    <t>Open Field</t>
  </si>
  <si>
    <t>Sacks</t>
  </si>
  <si>
    <t>Adjusted Sack Rate</t>
  </si>
  <si>
    <t>x</t>
  </si>
  <si>
    <t>NFL</t>
  </si>
  <si>
    <t>L. End</t>
  </si>
  <si>
    <t>L. Tackle</t>
  </si>
  <si>
    <t>Mid/Guard</t>
  </si>
  <si>
    <t>R. Tackle</t>
  </si>
  <si>
    <t>R. End</t>
  </si>
  <si>
    <t>RB Carries</t>
  </si>
  <si>
    <t>(May not add to 100% due to carries with no listed direction.)</t>
  </si>
  <si>
    <t>BYE</t>
  </si>
  <si>
    <t>SPECIAL TEAMS</t>
  </si>
  <si>
    <t>DEFENSE</t>
  </si>
  <si>
    <t>OFFENSE</t>
  </si>
  <si>
    <t>TOTAL</t>
  </si>
  <si>
    <t>Year</t>
  </si>
  <si>
    <t>Week</t>
  </si>
  <si>
    <t>Off/Def</t>
  </si>
  <si>
    <t>1st Pass</t>
  </si>
  <si>
    <t>1st Rush</t>
  </si>
  <si>
    <t>1st All</t>
  </si>
  <si>
    <t>2nd Pass</t>
  </si>
  <si>
    <t>2nd Rush</t>
  </si>
  <si>
    <t>2nd All</t>
  </si>
  <si>
    <t>3rd/4th Pass</t>
  </si>
  <si>
    <t>3rd/4th Rush</t>
  </si>
  <si>
    <t>3rd/4th All</t>
  </si>
  <si>
    <t>All Downs Pass</t>
  </si>
  <si>
    <t>All Downs Rush</t>
  </si>
  <si>
    <t>All Downs DVOA</t>
  </si>
  <si>
    <t>O</t>
  </si>
  <si>
    <t>D</t>
  </si>
  <si>
    <t>Shotgun</t>
  </si>
  <si>
    <t>Yds Shotgun</t>
  </si>
  <si>
    <t>Not Shotgun</t>
  </si>
  <si>
    <t>Yds Not Shotgun</t>
  </si>
  <si>
    <t>Dif DVOA</t>
  </si>
  <si>
    <t>Dif Yds</t>
  </si>
  <si>
    <t>Pct Shotgun</t>
  </si>
  <si>
    <t>Player</t>
  </si>
  <si>
    <t>Left DYAR</t>
  </si>
  <si>
    <t>Left DVOA</t>
  </si>
  <si>
    <t>Left Pass</t>
  </si>
  <si>
    <t>Left Pct</t>
  </si>
  <si>
    <t>Mid DYAR</t>
  </si>
  <si>
    <t>Mid DVOA</t>
  </si>
  <si>
    <t>Mid Pass</t>
  </si>
  <si>
    <t>Mid Pct</t>
  </si>
  <si>
    <t>Right DYAR</t>
  </si>
  <si>
    <t>Right DVOA</t>
  </si>
  <si>
    <t>Right Pass</t>
  </si>
  <si>
    <t>Right Pct</t>
  </si>
  <si>
    <t>Deep DYAR</t>
  </si>
  <si>
    <t>Deep DVOA</t>
  </si>
  <si>
    <t>Deep Pass</t>
  </si>
  <si>
    <t>Deep Pct</t>
  </si>
  <si>
    <t>Short DYAR</t>
  </si>
  <si>
    <t>Short DVOA</t>
  </si>
  <si>
    <t>Short Pass</t>
  </si>
  <si>
    <t>Short Pct</t>
  </si>
  <si>
    <t>10-D.Mills</t>
  </si>
  <si>
    <t>10-J.Garoppolo</t>
  </si>
  <si>
    <t>10-J.Herbert</t>
  </si>
  <si>
    <t>10-M.Jones</t>
  </si>
  <si>
    <t>12-A.Rodgers</t>
  </si>
  <si>
    <t>12-T.Brady</t>
  </si>
  <si>
    <t>14-A.Dalton</t>
  </si>
  <si>
    <t>14-J.Brissett</t>
  </si>
  <si>
    <t>14-S.Darnold</t>
  </si>
  <si>
    <t>15-P.Mahomes</t>
  </si>
  <si>
    <t>16-J.Goff</t>
  </si>
  <si>
    <t>16-T.Lawrence</t>
  </si>
  <si>
    <t>17-J.Allen</t>
  </si>
  <si>
    <t>17-R.Tannehill</t>
  </si>
  <si>
    <t>1-J.Fields</t>
  </si>
  <si>
    <t>1-J.Hurts</t>
  </si>
  <si>
    <t>1-K.Murray</t>
  </si>
  <si>
    <t>1-T.Tagovailoa</t>
  </si>
  <si>
    <t>2-C.Wentz</t>
  </si>
  <si>
    <t>2-M.Ryan</t>
  </si>
  <si>
    <t>2-T.Huntley</t>
  </si>
  <si>
    <t>2-Z.Wilson</t>
  </si>
  <si>
    <t>3-R.Wilson</t>
  </si>
  <si>
    <t>4-D.Carr</t>
  </si>
  <si>
    <t>4-D.Prescott</t>
  </si>
  <si>
    <t>4-T.Heinicke</t>
  </si>
  <si>
    <t>5-T.Bridgewater</t>
  </si>
  <si>
    <t>6-B.Mayfield</t>
  </si>
  <si>
    <t>7-B.Roethlisberger</t>
  </si>
  <si>
    <t>8-D.Jones</t>
  </si>
  <si>
    <t>8-K.Cousins</t>
  </si>
  <si>
    <t>8-L.Jackson</t>
  </si>
  <si>
    <t>9-J.Burrow</t>
  </si>
  <si>
    <t>9-M.Stafford</t>
  </si>
  <si>
    <t>Grand Total</t>
  </si>
  <si>
    <t>1st</t>
  </si>
  <si>
    <t>2nd</t>
  </si>
  <si>
    <t>3rd</t>
  </si>
  <si>
    <t>4th/OT</t>
  </si>
  <si>
    <t>1st Half</t>
  </si>
  <si>
    <t>2nd Half</t>
  </si>
  <si>
    <t>LATE AND CLOSE</t>
  </si>
  <si>
    <t>Total</t>
  </si>
  <si>
    <t>Losing 9+</t>
  </si>
  <si>
    <t>Tie/Losing 1-8</t>
  </si>
  <si>
    <t>Winning 1-8</t>
  </si>
  <si>
    <t>Winning 9+</t>
  </si>
  <si>
    <t>BACK</t>
  </si>
  <si>
    <t>DEEP</t>
  </si>
  <si>
    <t>FRONT</t>
  </si>
  <si>
    <t>MID</t>
  </si>
  <si>
    <t>RED</t>
  </si>
  <si>
    <t>RED Pass</t>
  </si>
  <si>
    <t>RED Rush</t>
  </si>
  <si>
    <t>Goal to Go</t>
  </si>
  <si>
    <t>Pass Wks 1-9</t>
  </si>
  <si>
    <t>Pass Wks 10-18</t>
  </si>
  <si>
    <t>All Pass</t>
  </si>
  <si>
    <t>Rush Wks 1-9</t>
  </si>
  <si>
    <t>Rush Wks 10-18</t>
  </si>
  <si>
    <t>All Rush</t>
  </si>
  <si>
    <t>All Wks 1-9</t>
  </si>
  <si>
    <t>All Wks 10-18</t>
  </si>
  <si>
    <t>Total DVOA</t>
  </si>
  <si>
    <t>Weighted Pass</t>
  </si>
  <si>
    <t>Weighted Rush</t>
  </si>
  <si>
    <t>Weighted Total</t>
  </si>
  <si>
    <t>All 1st</t>
  </si>
  <si>
    <t>2nd-Short</t>
  </si>
  <si>
    <t>2nd-Mid</t>
  </si>
  <si>
    <t>2nd-Long</t>
  </si>
  <si>
    <t>3rd-Short</t>
  </si>
  <si>
    <t>3rd-Mid</t>
  </si>
  <si>
    <t>3rd-Long</t>
  </si>
  <si>
    <t>3rd All</t>
  </si>
  <si>
    <t>All Plays</t>
  </si>
  <si>
    <t>HOME</t>
  </si>
  <si>
    <t>ROAD</t>
  </si>
  <si>
    <t>PASSING OFFENSE</t>
  </si>
  <si>
    <t>PASSING DEFENSE</t>
  </si>
  <si>
    <t>RUSHING OFFENSE</t>
  </si>
  <si>
    <t>RUSHING DEFENSE</t>
  </si>
  <si>
    <t>Opponent</t>
  </si>
  <si>
    <t>TOTAL DVOA Rank</t>
  </si>
  <si>
    <t>RBYards</t>
  </si>
  <si>
    <t>L.End</t>
  </si>
  <si>
    <t>L.Tackle</t>
  </si>
  <si>
    <t>r.Tackle</t>
  </si>
  <si>
    <t>r.End</t>
  </si>
  <si>
    <t>Pass D Rk</t>
  </si>
  <si>
    <t>DVOA-WR1</t>
  </si>
  <si>
    <t>Rk-WR1</t>
  </si>
  <si>
    <t>Pa/G-WR1</t>
  </si>
  <si>
    <t>Yd/G-WR1</t>
  </si>
  <si>
    <t>DVOA-WR2</t>
  </si>
  <si>
    <t>Rk-WR2</t>
  </si>
  <si>
    <t>Pa/G-WR2</t>
  </si>
  <si>
    <t>Yd/G-WR2</t>
  </si>
  <si>
    <t>DVOA-WR3</t>
  </si>
  <si>
    <t>Rk-WR3</t>
  </si>
  <si>
    <t>Pa/G-WR3</t>
  </si>
  <si>
    <t>Yd/G-WR3</t>
  </si>
  <si>
    <t>DVOA-TE</t>
  </si>
  <si>
    <t>Rk-TE</t>
  </si>
  <si>
    <t>Pa/G-TE</t>
  </si>
  <si>
    <t>Yd/G-TE</t>
  </si>
  <si>
    <t>DVOA-RB</t>
  </si>
  <si>
    <t>Rk-RB</t>
  </si>
  <si>
    <t>Pa/G-RB</t>
  </si>
  <si>
    <t>Yd/G-RB</t>
  </si>
  <si>
    <t>Left</t>
  </si>
  <si>
    <t>Rk</t>
  </si>
  <si>
    <t>Middle</t>
  </si>
  <si>
    <t>Right</t>
  </si>
  <si>
    <t>Deep</t>
  </si>
  <si>
    <t>Short</t>
  </si>
  <si>
    <t>D Left</t>
  </si>
  <si>
    <t>D Mid</t>
  </si>
  <si>
    <t>D Right</t>
  </si>
  <si>
    <t>Sh Left</t>
  </si>
  <si>
    <t>Sh Mid</t>
  </si>
  <si>
    <t>Sh Right</t>
  </si>
  <si>
    <t>FUTURE SCHEDULE</t>
  </si>
  <si>
    <t>LAST YEAR</t>
  </si>
  <si>
    <t>ORDER</t>
  </si>
  <si>
    <t>YEAR</t>
  </si>
  <si>
    <t>AWAY</t>
  </si>
  <si>
    <t>WEEK</t>
  </si>
  <si>
    <t>HOME WIN</t>
  </si>
  <si>
    <t>OFF PASS HOME</t>
  </si>
  <si>
    <t>OFF RUN HOME</t>
  </si>
  <si>
    <t>DEF VOA HOME</t>
  </si>
  <si>
    <t>ST DVOA HOME</t>
  </si>
  <si>
    <t>OFF PASS AWAY</t>
  </si>
  <si>
    <t>OFF RUN AWAY</t>
  </si>
  <si>
    <t>DEF VOA AWAY</t>
  </si>
  <si>
    <t>ST DVOA AWAY</t>
  </si>
  <si>
    <t>PLAYS HOME</t>
  </si>
  <si>
    <t>PLAYS AWAY</t>
  </si>
  <si>
    <t>PEN HOME</t>
  </si>
  <si>
    <t>PEN AWAY</t>
  </si>
  <si>
    <t>DVOA8 PGWE1 (HOME)</t>
  </si>
  <si>
    <t>DVOA8 PGWE2 (HOME)</t>
  </si>
  <si>
    <t>DVOA8 PGWE (HOME)</t>
  </si>
  <si>
    <t>GSIS</t>
  </si>
  <si>
    <t>Full Name</t>
  </si>
  <si>
    <t>00-0019596</t>
  </si>
  <si>
    <t>Tom Brady</t>
  </si>
  <si>
    <t>00-0031280</t>
  </si>
  <si>
    <t>Derek Carr</t>
  </si>
  <si>
    <t>00-0035228</t>
  </si>
  <si>
    <t>Kyler Murray</t>
  </si>
  <si>
    <t>00-0036355</t>
  </si>
  <si>
    <t>Justin Herbert</t>
  </si>
  <si>
    <t>00-0029604</t>
  </si>
  <si>
    <t>Kirk Cousins</t>
  </si>
  <si>
    <t>00-0036442</t>
  </si>
  <si>
    <t>Joe Burrow</t>
  </si>
  <si>
    <t>00-0023459</t>
  </si>
  <si>
    <t>Aaron Rodgers</t>
  </si>
  <si>
    <t>00-0026498</t>
  </si>
  <si>
    <t>Matthew Stafford</t>
  </si>
  <si>
    <t>00-0029263</t>
  </si>
  <si>
    <t>Russell Wilson</t>
  </si>
  <si>
    <t>00-0033873</t>
  </si>
  <si>
    <t>Patrick Mahomes</t>
  </si>
  <si>
    <t>00-0034857</t>
  </si>
  <si>
    <t>Josh Allen</t>
  </si>
  <si>
    <t>00-0032950</t>
  </si>
  <si>
    <t>Carson Wentz</t>
  </si>
  <si>
    <t>00-0036389</t>
  </si>
  <si>
    <t>Jalen Hurts</t>
  </si>
  <si>
    <t>00-0036898</t>
  </si>
  <si>
    <t>Davis Mills</t>
  </si>
  <si>
    <t>00-0033077</t>
  </si>
  <si>
    <t>Dak Prescott</t>
  </si>
  <si>
    <t>00-0036945</t>
  </si>
  <si>
    <t>Justin Fields</t>
  </si>
  <si>
    <t>00-0026143</t>
  </si>
  <si>
    <t>Matt Ryan</t>
  </si>
  <si>
    <t>00-0035710</t>
  </si>
  <si>
    <t>Daniel Jones</t>
  </si>
  <si>
    <t>00-0034796</t>
  </si>
  <si>
    <t>Lamar Jackson</t>
  </si>
  <si>
    <t>00-0031800</t>
  </si>
  <si>
    <t>Taylor Heinicke</t>
  </si>
  <si>
    <t>00-0031237</t>
  </si>
  <si>
    <t>Teddy Bridgewater</t>
  </si>
  <si>
    <t>00-0031345</t>
  </si>
  <si>
    <t>Jimmy Garoppolo</t>
  </si>
  <si>
    <t>00-0022924</t>
  </si>
  <si>
    <t>Ben Roethlisberger</t>
  </si>
  <si>
    <t>00-0034855</t>
  </si>
  <si>
    <t>Baker Mayfield</t>
  </si>
  <si>
    <t>00-0036972</t>
  </si>
  <si>
    <t>Mac Jones</t>
  </si>
  <si>
    <t>00-0036212</t>
  </si>
  <si>
    <t>Tua Tagovailoa</t>
  </si>
  <si>
    <t>00-0033106</t>
  </si>
  <si>
    <t>Jared Goff</t>
  </si>
  <si>
    <t>00-0037013</t>
  </si>
  <si>
    <t>Zach Wilson</t>
  </si>
  <si>
    <t>00-0033119</t>
  </si>
  <si>
    <t>Jacoby Brissett</t>
  </si>
  <si>
    <t>00-0029701</t>
  </si>
  <si>
    <t>Ryan Tannehill</t>
  </si>
  <si>
    <t>00-0036971</t>
  </si>
  <si>
    <t>Trevor Lawrence</t>
  </si>
  <si>
    <t>00-0035993</t>
  </si>
  <si>
    <t>Tyler Huntley</t>
  </si>
  <si>
    <t>00-0027973</t>
  </si>
  <si>
    <t>Andy Dalton</t>
  </si>
  <si>
    <t>00-0034869</t>
  </si>
  <si>
    <t>Sam Darnold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</si>
</sst>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%"/>
  </numFmts>
  <fonts count="16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rgb="FF7030A0"/>
      <name val="Arial"/>
      <family val="2"/>
    </font>
    <font>
      <b/>
      <sz val="10"/>
      <color indexed="12"/>
      <name val="Arial"/>
      <family val="2"/>
    </font>
    <font>
      <sz val="10"/>
      <color indexed="12"/>
      <name val="Arial"/>
      <family val="2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b/>
      <sz val="10"/>
      <color theme="9" tint="-0.249977111117893"/>
      <name val="Arial"/>
      <family val="2"/>
    </font>
    <font>
      <b/>
      <sz val="10"/>
      <color rgb="FF0432FF"/>
      <name val="Arial"/>
      <family val="2"/>
    </font>
    <font>
      <b/>
      <sz val="10"/>
      <color rgb="FFF92401"/>
      <name val="Arial"/>
      <family val="2"/>
    </font>
    <font>
      <b/>
      <sz val="10"/>
      <color rgb="FF000000"/>
      <name val="Arial"/>
      <family val="2"/>
    </font>
    <font>
      <b/>
      <sz val="10"/>
      <color rgb="FF0070C0"/>
      <name val="Arial"/>
      <family val="2"/>
    </font>
    <font>
      <sz val="10"/>
      <color rgb="FF0070C0"/>
      <name val="Arial"/>
      <family val="2"/>
    </font>
    <font>
      <sz val="10"/>
      <color rgb="FF00B05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DC101"/>
        <bgColor rgb="FFFFC000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ABABAB"/>
      </top>
      <bottom/>
      <diagonal/>
    </border>
  </borders>
  <cellStyleXfs count="7">
    <xf numFmtId="0" fontId="0" fillId="0" borderId="0"/>
    <xf numFmtId="0" fontId="2" fillId="0" borderId="0"/>
    <xf numFmtId="0" fontId="2" fillId="0" borderId="0"/>
    <xf numFmtId="0" fontId="7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</cellStyleXfs>
  <cellXfs count="89">
    <xf numFmtId="0" fontId="0" fillId="0" borderId="0" xfId="0"/>
    <xf numFmtId="0" fontId="2" fillId="0" borderId="0" xfId="1"/>
    <xf numFmtId="0" fontId="2" fillId="0" borderId="0" xfId="1" applyAlignment="1">
      <alignment horizontal="right"/>
    </xf>
    <xf numFmtId="164" fontId="2" fillId="0" borderId="0" xfId="1" applyNumberFormat="1" applyAlignment="1">
      <alignment horizontal="right"/>
    </xf>
    <xf numFmtId="1" fontId="2" fillId="0" borderId="0" xfId="1" applyNumberFormat="1" applyAlignment="1">
      <alignment horizontal="right"/>
    </xf>
    <xf numFmtId="165" fontId="2" fillId="0" borderId="0" xfId="1" applyNumberFormat="1" applyAlignment="1">
      <alignment horizontal="right"/>
    </xf>
    <xf numFmtId="0" fontId="2" fillId="0" borderId="0" xfId="1" applyAlignment="1">
      <alignment horizontal="center"/>
    </xf>
    <xf numFmtId="0" fontId="3" fillId="0" borderId="0" xfId="1" applyFont="1" applyAlignment="1">
      <alignment horizontal="center" wrapText="1"/>
    </xf>
    <xf numFmtId="164" fontId="3" fillId="0" borderId="0" xfId="1" applyNumberFormat="1" applyFont="1" applyAlignment="1">
      <alignment horizontal="center" wrapText="1"/>
    </xf>
    <xf numFmtId="165" fontId="3" fillId="0" borderId="0" xfId="1" applyNumberFormat="1" applyFont="1" applyAlignment="1">
      <alignment horizontal="center" wrapText="1"/>
    </xf>
    <xf numFmtId="49" fontId="2" fillId="0" borderId="0" xfId="1" quotePrefix="1" applyNumberFormat="1" applyAlignment="1">
      <alignment horizontal="center"/>
    </xf>
    <xf numFmtId="0" fontId="3" fillId="0" borderId="0" xfId="1" applyFont="1" applyAlignment="1">
      <alignment horizontal="left"/>
    </xf>
    <xf numFmtId="0" fontId="3" fillId="0" borderId="0" xfId="1" applyFont="1" applyAlignment="1">
      <alignment wrapText="1"/>
    </xf>
    <xf numFmtId="2" fontId="3" fillId="0" borderId="0" xfId="1" applyNumberFormat="1" applyFont="1" applyAlignment="1">
      <alignment wrapText="1"/>
    </xf>
    <xf numFmtId="9" fontId="3" fillId="0" borderId="0" xfId="1" applyNumberFormat="1" applyFont="1" applyAlignment="1">
      <alignment wrapText="1"/>
    </xf>
    <xf numFmtId="0" fontId="5" fillId="0" borderId="0" xfId="1" applyFont="1" applyAlignment="1">
      <alignment wrapText="1"/>
    </xf>
    <xf numFmtId="165" fontId="5" fillId="0" borderId="0" xfId="1" applyNumberFormat="1" applyFont="1" applyAlignment="1">
      <alignment wrapText="1"/>
    </xf>
    <xf numFmtId="2" fontId="2" fillId="0" borderId="0" xfId="1" applyNumberFormat="1"/>
    <xf numFmtId="9" fontId="2" fillId="0" borderId="0" xfId="1" applyNumberFormat="1"/>
    <xf numFmtId="0" fontId="6" fillId="0" borderId="0" xfId="1" applyFont="1"/>
    <xf numFmtId="165" fontId="6" fillId="0" borderId="0" xfId="1" applyNumberFormat="1" applyFont="1"/>
    <xf numFmtId="2" fontId="6" fillId="0" borderId="0" xfId="1" applyNumberFormat="1" applyFont="1"/>
    <xf numFmtId="0" fontId="3" fillId="0" borderId="0" xfId="1" applyFont="1"/>
    <xf numFmtId="2" fontId="3" fillId="0" borderId="0" xfId="1" applyNumberFormat="1" applyFont="1"/>
    <xf numFmtId="9" fontId="3" fillId="0" borderId="0" xfId="1" applyNumberFormat="1" applyFont="1"/>
    <xf numFmtId="0" fontId="7" fillId="0" borderId="0" xfId="3"/>
    <xf numFmtId="0" fontId="8" fillId="0" borderId="1" xfId="3" applyFont="1" applyBorder="1" applyAlignment="1">
      <alignment horizontal="left"/>
    </xf>
    <xf numFmtId="0" fontId="9" fillId="0" borderId="1" xfId="3" applyFont="1" applyBorder="1" applyAlignment="1">
      <alignment horizontal="left"/>
    </xf>
    <xf numFmtId="0" fontId="10" fillId="0" borderId="1" xfId="3" applyFont="1" applyBorder="1" applyAlignment="1">
      <alignment horizontal="left"/>
    </xf>
    <xf numFmtId="0" fontId="11" fillId="0" borderId="1" xfId="3" applyFont="1" applyBorder="1" applyAlignment="1">
      <alignment horizontal="left"/>
    </xf>
    <xf numFmtId="0" fontId="12" fillId="0" borderId="2" xfId="3" applyFont="1" applyBorder="1"/>
    <xf numFmtId="0" fontId="12" fillId="2" borderId="0" xfId="3" applyFont="1" applyFill="1"/>
    <xf numFmtId="0" fontId="12" fillId="0" borderId="3" xfId="3" applyFont="1" applyBorder="1"/>
    <xf numFmtId="165" fontId="7" fillId="0" borderId="0" xfId="3" applyNumberFormat="1"/>
    <xf numFmtId="0" fontId="1" fillId="0" borderId="0" xfId="0" applyFont="1"/>
    <xf numFmtId="165" fontId="1" fillId="0" borderId="0" xfId="0" applyNumberFormat="1" applyFont="1"/>
    <xf numFmtId="165" fontId="0" fillId="0" borderId="0" xfId="0" applyNumberFormat="1"/>
    <xf numFmtId="9" fontId="1" fillId="0" borderId="0" xfId="0" applyNumberFormat="1" applyFont="1"/>
    <xf numFmtId="9" fontId="0" fillId="0" borderId="0" xfId="0" applyNumberFormat="1"/>
    <xf numFmtId="164" fontId="1" fillId="0" borderId="0" xfId="0" applyNumberFormat="1" applyFont="1"/>
    <xf numFmtId="164" fontId="0" fillId="0" borderId="0" xfId="0" applyNumberFormat="1"/>
    <xf numFmtId="1" fontId="1" fillId="0" borderId="0" xfId="0" applyNumberFormat="1" applyFont="1"/>
    <xf numFmtId="1" fontId="0" fillId="0" borderId="0" xfId="0" applyNumberFormat="1"/>
    <xf numFmtId="1" fontId="1" fillId="3" borderId="0" xfId="0" applyNumberFormat="1" applyFont="1" applyFill="1"/>
    <xf numFmtId="165" fontId="1" fillId="3" borderId="0" xfId="0" applyNumberFormat="1" applyFont="1" applyFill="1"/>
    <xf numFmtId="9" fontId="1" fillId="3" borderId="0" xfId="0" applyNumberFormat="1" applyFont="1" applyFill="1"/>
    <xf numFmtId="1" fontId="0" fillId="3" borderId="0" xfId="0" applyNumberFormat="1" applyFill="1"/>
    <xf numFmtId="165" fontId="0" fillId="3" borderId="0" xfId="0" applyNumberFormat="1" applyFill="1"/>
    <xf numFmtId="9" fontId="0" fillId="3" borderId="0" xfId="0" applyNumberFormat="1" applyFill="1"/>
    <xf numFmtId="2" fontId="1" fillId="0" borderId="0" xfId="0" applyNumberFormat="1" applyFont="1"/>
    <xf numFmtId="2" fontId="0" fillId="0" borderId="0" xfId="0" applyNumberFormat="1"/>
    <xf numFmtId="165" fontId="5" fillId="0" borderId="0" xfId="0" applyNumberFormat="1" applyFont="1"/>
    <xf numFmtId="165" fontId="6" fillId="0" borderId="0" xfId="0" applyNumberFormat="1" applyFont="1"/>
    <xf numFmtId="1" fontId="5" fillId="0" borderId="0" xfId="0" applyNumberFormat="1" applyFont="1"/>
    <xf numFmtId="1" fontId="6" fillId="0" borderId="0" xfId="0" applyNumberFormat="1" applyFont="1"/>
    <xf numFmtId="0" fontId="2" fillId="0" borderId="0" xfId="0" applyFont="1"/>
    <xf numFmtId="165" fontId="2" fillId="4" borderId="0" xfId="0" applyNumberFormat="1" applyFont="1" applyFill="1"/>
    <xf numFmtId="1" fontId="2" fillId="4" borderId="0" xfId="0" applyNumberFormat="1" applyFont="1" applyFill="1"/>
    <xf numFmtId="164" fontId="2" fillId="4" borderId="0" xfId="0" applyNumberFormat="1" applyFont="1" applyFill="1"/>
    <xf numFmtId="165" fontId="2" fillId="0" borderId="0" xfId="0" applyNumberFormat="1" applyFont="1"/>
    <xf numFmtId="1" fontId="2" fillId="0" borderId="0" xfId="0" applyNumberFormat="1" applyFont="1"/>
    <xf numFmtId="164" fontId="2" fillId="0" borderId="0" xfId="0" applyNumberFormat="1" applyFont="1"/>
    <xf numFmtId="0" fontId="3" fillId="0" borderId="0" xfId="0" applyFont="1"/>
    <xf numFmtId="165" fontId="3" fillId="4" borderId="0" xfId="0" applyNumberFormat="1" applyFont="1" applyFill="1"/>
    <xf numFmtId="1" fontId="3" fillId="4" borderId="0" xfId="0" applyNumberFormat="1" applyFont="1" applyFill="1"/>
    <xf numFmtId="164" fontId="3" fillId="4" borderId="0" xfId="0" applyNumberFormat="1" applyFont="1" applyFill="1"/>
    <xf numFmtId="165" fontId="3" fillId="0" borderId="0" xfId="0" applyNumberFormat="1" applyFont="1"/>
    <xf numFmtId="1" fontId="3" fillId="0" borderId="0" xfId="0" applyNumberFormat="1" applyFont="1"/>
    <xf numFmtId="164" fontId="3" fillId="0" borderId="0" xfId="0" applyNumberFormat="1" applyFont="1"/>
    <xf numFmtId="165" fontId="2" fillId="3" borderId="0" xfId="0" applyNumberFormat="1" applyFont="1" applyFill="1"/>
    <xf numFmtId="1" fontId="2" fillId="3" borderId="0" xfId="0" applyNumberFormat="1" applyFont="1" applyFill="1"/>
    <xf numFmtId="165" fontId="3" fillId="3" borderId="0" xfId="0" applyNumberFormat="1" applyFont="1" applyFill="1"/>
    <xf numFmtId="1" fontId="3" fillId="3" borderId="0" xfId="0" applyNumberFormat="1" applyFont="1" applyFill="1"/>
    <xf numFmtId="165" fontId="3" fillId="0" borderId="0" xfId="4" applyNumberFormat="1" applyFont="1" applyAlignment="1">
      <alignment horizontal="center" wrapText="1"/>
    </xf>
    <xf numFmtId="0" fontId="3" fillId="0" borderId="0" xfId="4" applyFont="1" applyAlignment="1">
      <alignment horizontal="center" wrapText="1"/>
    </xf>
    <xf numFmtId="165" fontId="2" fillId="0" borderId="0" xfId="4" applyNumberFormat="1" applyAlignment="1">
      <alignment horizontal="right"/>
    </xf>
    <xf numFmtId="0" fontId="2" fillId="0" borderId="0" xfId="4" applyAlignment="1">
      <alignment horizontal="right"/>
    </xf>
    <xf numFmtId="164" fontId="4" fillId="0" borderId="0" xfId="5" applyNumberFormat="1" applyFont="1"/>
    <xf numFmtId="0" fontId="2" fillId="0" borderId="0" xfId="4" applyAlignment="1">
      <alignment horizontal="center"/>
    </xf>
    <xf numFmtId="0" fontId="3" fillId="0" borderId="0" xfId="4" applyFont="1" applyAlignment="1">
      <alignment vertical="top"/>
    </xf>
    <xf numFmtId="0" fontId="3" fillId="0" borderId="0" xfId="4" applyFont="1" applyAlignment="1">
      <alignment horizontal="center" vertical="top" wrapText="1"/>
    </xf>
    <xf numFmtId="0" fontId="13" fillId="0" borderId="0" xfId="4" applyFont="1" applyAlignment="1">
      <alignment horizontal="center" vertical="top" wrapText="1"/>
    </xf>
    <xf numFmtId="0" fontId="2" fillId="0" borderId="0" xfId="4"/>
    <xf numFmtId="165" fontId="2" fillId="0" borderId="0" xfId="4" applyNumberFormat="1"/>
    <xf numFmtId="165" fontId="14" fillId="0" borderId="0" xfId="4" applyNumberFormat="1" applyFont="1"/>
    <xf numFmtId="165" fontId="0" fillId="0" borderId="0" xfId="6" applyNumberFormat="1" applyFont="1" applyBorder="1"/>
    <xf numFmtId="0" fontId="15" fillId="0" borderId="0" xfId="4" applyFont="1"/>
    <xf numFmtId="165" fontId="0" fillId="0" borderId="4" xfId="0" applyNumberFormat="1" applyBorder="1"/>
    <xf numFmtId="165" fontId="14" fillId="0" borderId="0" xfId="0" applyNumberFormat="1" applyFont="1"/>
  </cellXfs>
  <cellStyles count="7">
    <cellStyle name="Normal" xfId="0" builtinId="0"/>
    <cellStyle name="Normal 13 2" xfId="4" xr:uid="{B30EF8D4-653D-4F76-91A9-5E6C39FFF151}"/>
    <cellStyle name="Normal 2" xfId="1" xr:uid="{414245EF-9CBA-473D-BC75-B03D00751B25}"/>
    <cellStyle name="Normal 3" xfId="3" xr:uid="{B4D2D58A-8047-4119-9FAC-38516D8D24B3}"/>
    <cellStyle name="Normal 5" xfId="2" xr:uid="{C44CCBAD-FB32-4C8C-95B8-963229D05246}"/>
    <cellStyle name="Normal 5 2" xfId="5" xr:uid="{E8789B0C-BFD9-4673-81E2-D14B3DB7FE74}"/>
    <cellStyle name="Percent 2" xfId="6" xr:uid="{036F2241-9242-4B41-B0CB-D69C4D552309}"/>
  </cellStyles>
  <dxfs count="8">
    <dxf>
      <font>
        <b/>
        <i/>
        <color indexed="28"/>
      </font>
    </dxf>
    <dxf>
      <font>
        <b/>
        <i/>
        <color indexed="58"/>
      </font>
    </dxf>
    <dxf>
      <font>
        <b/>
        <i/>
        <color indexed="28"/>
      </font>
    </dxf>
    <dxf>
      <font>
        <b/>
        <i/>
        <color indexed="58"/>
      </font>
    </dxf>
    <dxf>
      <font>
        <b/>
        <i/>
        <color indexed="28"/>
      </font>
    </dxf>
    <dxf>
      <font>
        <b/>
        <i/>
        <color indexed="58"/>
      </font>
    </dxf>
    <dxf>
      <font>
        <b/>
        <i/>
        <color indexed="28"/>
      </font>
    </dxf>
    <dxf>
      <font>
        <b/>
        <i/>
        <color indexed="58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aron\Documents\NFL%20Stat%20Analysis\2021%20Stats\2021%20TEAM%20EFFICIENCY%20v8.0.xlsx" TargetMode="External"/><Relationship Id="rId1" Type="http://schemas.openxmlformats.org/officeDocument/2006/relationships/externalLinkPath" Target="/Users/aaron/Documents/NFL%20Stat%20Analysis/2021%20Stats/2021%20TEAM%20EFFICIENCY%20v8.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WeeklySheet-Week18"/>
      <sheetName val="Feb 22"/>
      <sheetName val="Jan 22"/>
      <sheetName val="Data"/>
      <sheetName val="Offense Pivot"/>
      <sheetName val="Defense Pivot"/>
      <sheetName val="Notes"/>
      <sheetName val="Success Variables"/>
      <sheetName val="PGW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AH2">
            <v>1</v>
          </cell>
          <cell r="AI2">
            <v>0</v>
          </cell>
        </row>
        <row r="3">
          <cell r="AH3">
            <v>2</v>
          </cell>
          <cell r="AI3">
            <v>0</v>
          </cell>
        </row>
        <row r="4">
          <cell r="AH4">
            <v>3</v>
          </cell>
          <cell r="AI4">
            <v>0</v>
          </cell>
        </row>
        <row r="5">
          <cell r="AH5">
            <v>4</v>
          </cell>
          <cell r="AI5">
            <v>0.2</v>
          </cell>
        </row>
        <row r="6">
          <cell r="AH6">
            <v>5</v>
          </cell>
          <cell r="AI6">
            <v>0.4</v>
          </cell>
        </row>
        <row r="7">
          <cell r="AH7">
            <v>6</v>
          </cell>
          <cell r="AI7">
            <v>0.4</v>
          </cell>
        </row>
        <row r="8">
          <cell r="AH8">
            <v>7</v>
          </cell>
          <cell r="AI8">
            <v>0.5</v>
          </cell>
        </row>
        <row r="9">
          <cell r="AH9">
            <v>8</v>
          </cell>
          <cell r="AI9">
            <v>0.6</v>
          </cell>
        </row>
        <row r="10">
          <cell r="AH10">
            <v>9</v>
          </cell>
          <cell r="AI10">
            <v>0.6</v>
          </cell>
        </row>
        <row r="11">
          <cell r="AH11">
            <v>10</v>
          </cell>
          <cell r="AI11">
            <v>0.6</v>
          </cell>
        </row>
        <row r="12">
          <cell r="AH12">
            <v>11</v>
          </cell>
          <cell r="AI12">
            <v>0.7</v>
          </cell>
        </row>
        <row r="13">
          <cell r="AH13">
            <v>12</v>
          </cell>
          <cell r="AI13">
            <v>0.9</v>
          </cell>
        </row>
        <row r="14">
          <cell r="AH14">
            <v>13</v>
          </cell>
          <cell r="AI14">
            <v>0.9</v>
          </cell>
        </row>
        <row r="15">
          <cell r="AH15">
            <v>14</v>
          </cell>
          <cell r="AI15">
            <v>1</v>
          </cell>
        </row>
        <row r="16">
          <cell r="AH16">
            <v>15</v>
          </cell>
          <cell r="AI16">
            <v>1</v>
          </cell>
        </row>
        <row r="17">
          <cell r="AH17">
            <v>16</v>
          </cell>
          <cell r="AI17">
            <v>1</v>
          </cell>
        </row>
        <row r="18">
          <cell r="AH18">
            <v>17</v>
          </cell>
          <cell r="AI18">
            <v>1</v>
          </cell>
        </row>
        <row r="19">
          <cell r="AH19">
            <v>18</v>
          </cell>
          <cell r="AI19">
            <v>1</v>
          </cell>
        </row>
        <row r="31">
          <cell r="B31" t="str">
            <v>ARI</v>
          </cell>
          <cell r="C31" t="str">
            <v>ATL</v>
          </cell>
          <cell r="D31" t="str">
            <v>BAL</v>
          </cell>
          <cell r="E31" t="str">
            <v>BUF</v>
          </cell>
          <cell r="F31" t="str">
            <v>CAR</v>
          </cell>
          <cell r="G31" t="str">
            <v>CHI</v>
          </cell>
          <cell r="H31" t="str">
            <v>CIN</v>
          </cell>
          <cell r="I31" t="str">
            <v>CLE</v>
          </cell>
          <cell r="J31" t="str">
            <v>DAL</v>
          </cell>
          <cell r="K31" t="str">
            <v>DEN</v>
          </cell>
          <cell r="L31" t="str">
            <v>DET</v>
          </cell>
          <cell r="M31" t="str">
            <v>GB</v>
          </cell>
          <cell r="N31" t="str">
            <v>HOU</v>
          </cell>
          <cell r="O31" t="str">
            <v>IND</v>
          </cell>
          <cell r="P31" t="str">
            <v>JAX</v>
          </cell>
          <cell r="Q31" t="str">
            <v>KC</v>
          </cell>
          <cell r="R31" t="str">
            <v>LAC</v>
          </cell>
          <cell r="S31" t="str">
            <v>LAR</v>
          </cell>
          <cell r="T31" t="str">
            <v>LV</v>
          </cell>
          <cell r="U31" t="str">
            <v>MIA</v>
          </cell>
          <cell r="V31" t="str">
            <v>MIN</v>
          </cell>
          <cell r="W31" t="str">
            <v>NE</v>
          </cell>
          <cell r="X31" t="str">
            <v>NO</v>
          </cell>
          <cell r="Y31" t="str">
            <v>NYG</v>
          </cell>
          <cell r="Z31" t="str">
            <v>NYJ</v>
          </cell>
          <cell r="AA31" t="str">
            <v>PHI</v>
          </cell>
          <cell r="AB31" t="str">
            <v>PIT</v>
          </cell>
          <cell r="AC31" t="str">
            <v>SEA</v>
          </cell>
          <cell r="AD31" t="str">
            <v>SF</v>
          </cell>
          <cell r="AE31" t="str">
            <v>TB</v>
          </cell>
          <cell r="AF31" t="str">
            <v>TEN</v>
          </cell>
          <cell r="AG31" t="str">
            <v>WAS</v>
          </cell>
          <cell r="AH31" t="str">
            <v>LEAGUE</v>
          </cell>
        </row>
        <row r="32">
          <cell r="B32">
            <v>-1.4282214080325054E-2</v>
          </cell>
          <cell r="C32">
            <v>-0.1375383727060111</v>
          </cell>
          <cell r="D32">
            <v>1.8051436483605549E-2</v>
          </cell>
          <cell r="E32">
            <v>3.8390152435077762E-2</v>
          </cell>
          <cell r="F32">
            <v>-0.23132540917978855</v>
          </cell>
          <cell r="G32">
            <v>-1.1516935375273263E-2</v>
          </cell>
          <cell r="H32">
            <v>6.5007035663639967E-2</v>
          </cell>
          <cell r="I32">
            <v>1.5907526029389191E-2</v>
          </cell>
          <cell r="J32">
            <v>0.15799552518805907</v>
          </cell>
          <cell r="K32">
            <v>3.2946915826354783E-2</v>
          </cell>
          <cell r="L32">
            <v>-8.918018481691474E-2</v>
          </cell>
          <cell r="M32">
            <v>0.22786437952301633</v>
          </cell>
          <cell r="N32">
            <v>-0.22929161880949028</v>
          </cell>
          <cell r="O32">
            <v>-8.5360810841541512E-2</v>
          </cell>
          <cell r="P32">
            <v>-7.45271877878117E-2</v>
          </cell>
          <cell r="Q32">
            <v>5.4010841061227222E-2</v>
          </cell>
          <cell r="R32">
            <v>-3.6047346216473986E-3</v>
          </cell>
          <cell r="S32">
            <v>6.3200859934664594E-2</v>
          </cell>
          <cell r="T32">
            <v>1.7480016823886529E-2</v>
          </cell>
          <cell r="U32">
            <v>-9.4919333401822889E-2</v>
          </cell>
          <cell r="V32">
            <v>3.1737932810591563E-2</v>
          </cell>
          <cell r="W32">
            <v>0.20093990153917127</v>
          </cell>
          <cell r="X32">
            <v>-0.12116309477739932</v>
          </cell>
          <cell r="Y32">
            <v>-0.2978128806467929</v>
          </cell>
          <cell r="Z32">
            <v>-9.4555892647710665E-2</v>
          </cell>
          <cell r="AA32">
            <v>-6.0527484590253033E-2</v>
          </cell>
          <cell r="AB32">
            <v>-0.28985346153178682</v>
          </cell>
          <cell r="AC32">
            <v>0.16151955963772932</v>
          </cell>
          <cell r="AD32">
            <v>0.30503734334523813</v>
          </cell>
          <cell r="AE32">
            <v>0.17143530244735075</v>
          </cell>
          <cell r="AF32">
            <v>1.3232908169243246E-2</v>
          </cell>
          <cell r="AG32">
            <v>0.20079711530797875</v>
          </cell>
          <cell r="AH32">
            <v>0</v>
          </cell>
          <cell r="AQ32">
            <v>1</v>
          </cell>
          <cell r="AR32">
            <v>0.03</v>
          </cell>
          <cell r="AS32">
            <v>5.5E-2</v>
          </cell>
          <cell r="AT32">
            <v>5.5E-2</v>
          </cell>
          <cell r="AU32">
            <v>5.5E-2</v>
          </cell>
          <cell r="AV32">
            <v>5.5E-2</v>
          </cell>
          <cell r="AW32">
            <v>5.5E-2</v>
          </cell>
          <cell r="AX32">
            <v>8.5499999999999993E-2</v>
          </cell>
          <cell r="AY32">
            <v>0.10779999999999998</v>
          </cell>
          <cell r="AZ32">
            <v>0.15829999999999997</v>
          </cell>
          <cell r="BA32">
            <v>0.22319999999999987</v>
          </cell>
          <cell r="BB32">
            <v>0.28869999999999985</v>
          </cell>
          <cell r="BC32">
            <v>0.34099999999999986</v>
          </cell>
          <cell r="BD32">
            <v>0.36629999999999985</v>
          </cell>
          <cell r="BE32">
            <v>0.35079999999999989</v>
          </cell>
          <cell r="BF32">
            <v>0.28069999999999962</v>
          </cell>
        </row>
        <row r="33">
          <cell r="B33">
            <v>6.7291139084247817E-2</v>
          </cell>
          <cell r="C33">
            <v>-4.9934044150052093E-2</v>
          </cell>
          <cell r="D33">
            <v>3.36325832416009E-2</v>
          </cell>
          <cell r="E33">
            <v>4.6033322187353107E-2</v>
          </cell>
          <cell r="F33">
            <v>-0.16789130094704374</v>
          </cell>
          <cell r="G33">
            <v>-0.15565723978024845</v>
          </cell>
          <cell r="H33">
            <v>7.7649450007882675E-3</v>
          </cell>
          <cell r="I33">
            <v>5.6027046993134086E-2</v>
          </cell>
          <cell r="J33">
            <v>0.2046671772844274</v>
          </cell>
          <cell r="K33">
            <v>-1.9033145404946661E-2</v>
          </cell>
          <cell r="L33">
            <v>-0.12934046807793367</v>
          </cell>
          <cell r="M33">
            <v>0.16208263555604074</v>
          </cell>
          <cell r="N33">
            <v>-0.17448525535950121</v>
          </cell>
          <cell r="O33">
            <v>1.4706659920773635E-2</v>
          </cell>
          <cell r="P33">
            <v>-0.35986264471101087</v>
          </cell>
          <cell r="Q33">
            <v>0.25924550263828061</v>
          </cell>
          <cell r="R33">
            <v>0.15084040520700898</v>
          </cell>
          <cell r="S33">
            <v>0.1476395103409005</v>
          </cell>
          <cell r="T33">
            <v>2.7812128947212397E-2</v>
          </cell>
          <cell r="U33">
            <v>-4.2751648322587293E-2</v>
          </cell>
          <cell r="V33">
            <v>0.1449616798274464</v>
          </cell>
          <cell r="W33">
            <v>6.2035928072763369E-3</v>
          </cell>
          <cell r="X33">
            <v>-0.1104688303832211</v>
          </cell>
          <cell r="Y33">
            <v>-0.38050207647268725</v>
          </cell>
          <cell r="Z33">
            <v>-0.25390326695035398</v>
          </cell>
          <cell r="AA33">
            <v>0.13155832381061999</v>
          </cell>
          <cell r="AB33">
            <v>-7.9531143793498779E-2</v>
          </cell>
          <cell r="AC33">
            <v>0.13407333528586068</v>
          </cell>
          <cell r="AD33">
            <v>1.688022486390342E-2</v>
          </cell>
          <cell r="AE33">
            <v>0.20792373437441442</v>
          </cell>
          <cell r="AF33">
            <v>7.2355086012943368E-2</v>
          </cell>
          <cell r="AG33">
            <v>-0.19341992374468114</v>
          </cell>
          <cell r="AH33">
            <v>0</v>
          </cell>
          <cell r="AQ33">
            <v>2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  <cell r="AV33">
            <v>0</v>
          </cell>
          <cell r="AW33">
            <v>0</v>
          </cell>
          <cell r="AX33">
            <v>0</v>
          </cell>
          <cell r="AY33">
            <v>0</v>
          </cell>
          <cell r="AZ33">
            <v>0</v>
          </cell>
          <cell r="BA33">
            <v>0</v>
          </cell>
          <cell r="BB33">
            <v>0.11548454278618261</v>
          </cell>
          <cell r="BC33">
            <v>0.11548454278618261</v>
          </cell>
          <cell r="BD33">
            <v>0.11548454278618261</v>
          </cell>
          <cell r="BE33">
            <v>0.28856197570015435</v>
          </cell>
          <cell r="BF33">
            <v>0.13484110684860554</v>
          </cell>
        </row>
        <row r="34">
          <cell r="B34">
            <v>0.31459669744703278</v>
          </cell>
          <cell r="C34">
            <v>-0.10390082262164879</v>
          </cell>
          <cell r="D34">
            <v>-0.15217315060666603</v>
          </cell>
          <cell r="E34">
            <v>0.17696066892229959</v>
          </cell>
          <cell r="F34">
            <v>-0.42796012101337355</v>
          </cell>
          <cell r="G34">
            <v>-0.22935549258728166</v>
          </cell>
          <cell r="H34">
            <v>0.15019985898526836</v>
          </cell>
          <cell r="I34">
            <v>-0.2051098698887818</v>
          </cell>
          <cell r="J34">
            <v>0.21017924337284152</v>
          </cell>
          <cell r="K34">
            <v>3.4432503268793449E-2</v>
          </cell>
          <cell r="L34">
            <v>-0.31372053869525895</v>
          </cell>
          <cell r="M34">
            <v>0.17527593979933101</v>
          </cell>
          <cell r="N34">
            <v>-8.5170037799207413E-2</v>
          </cell>
          <cell r="O34">
            <v>7.460135736821924E-2</v>
          </cell>
          <cell r="P34">
            <v>-4.270299052849251E-2</v>
          </cell>
          <cell r="Q34">
            <v>0.22681809044870535</v>
          </cell>
          <cell r="R34">
            <v>0.3437032019757047</v>
          </cell>
          <cell r="S34">
            <v>0.20366098116453182</v>
          </cell>
          <cell r="T34">
            <v>4.0402079683347289E-2</v>
          </cell>
          <cell r="U34">
            <v>-2.298603696384343E-2</v>
          </cell>
          <cell r="V34">
            <v>0.1082716604844223</v>
          </cell>
          <cell r="W34">
            <v>-3.0269841803092785E-2</v>
          </cell>
          <cell r="X34">
            <v>2.8129666676120726E-2</v>
          </cell>
          <cell r="Y34">
            <v>-0.11441357131002838</v>
          </cell>
          <cell r="Z34">
            <v>-0.22729887163720056</v>
          </cell>
          <cell r="AA34">
            <v>-2.281218968641488E-3</v>
          </cell>
          <cell r="AB34">
            <v>3.7650775914386342E-2</v>
          </cell>
          <cell r="AC34">
            <v>-7.6003837116501591E-2</v>
          </cell>
          <cell r="AD34">
            <v>7.8803825913016823E-2</v>
          </cell>
          <cell r="AE34">
            <v>0.27080580674455568</v>
          </cell>
          <cell r="AF34">
            <v>-0.10814080766483053</v>
          </cell>
          <cell r="AG34">
            <v>-0.25896222107028022</v>
          </cell>
          <cell r="AH34">
            <v>0</v>
          </cell>
          <cell r="AQ34">
            <v>3</v>
          </cell>
          <cell r="AR34">
            <v>0</v>
          </cell>
          <cell r="AS34">
            <v>0</v>
          </cell>
          <cell r="AT34">
            <v>0</v>
          </cell>
          <cell r="AU34">
            <v>0</v>
          </cell>
          <cell r="AV34">
            <v>0</v>
          </cell>
          <cell r="AW34">
            <v>0</v>
          </cell>
          <cell r="AX34">
            <v>0</v>
          </cell>
          <cell r="AY34">
            <v>0</v>
          </cell>
          <cell r="AZ34">
            <v>0</v>
          </cell>
          <cell r="BA34">
            <v>-9.5000000000000001E-2</v>
          </cell>
          <cell r="BB34">
            <v>-9.5000000000000001E-2</v>
          </cell>
          <cell r="BC34">
            <v>-0.16500000000000001</v>
          </cell>
          <cell r="BD34">
            <v>-0.16500000000000001</v>
          </cell>
          <cell r="BE34">
            <v>-0.19930511870243239</v>
          </cell>
          <cell r="BF34">
            <v>-0.33945633794466024</v>
          </cell>
        </row>
        <row r="35">
          <cell r="B35">
            <v>0.31459669744703278</v>
          </cell>
          <cell r="C35">
            <v>-0.10390082262164879</v>
          </cell>
          <cell r="D35">
            <v>-0.15217315060666603</v>
          </cell>
          <cell r="E35">
            <v>0.17696066892229959</v>
          </cell>
          <cell r="F35">
            <v>-0.42796012101337355</v>
          </cell>
          <cell r="G35">
            <v>-0.22935549258728166</v>
          </cell>
          <cell r="H35">
            <v>0.15019985898526836</v>
          </cell>
          <cell r="I35">
            <v>-0.2051098698887818</v>
          </cell>
          <cell r="J35">
            <v>0.21017924337284152</v>
          </cell>
          <cell r="K35">
            <v>3.4432503268793449E-2</v>
          </cell>
          <cell r="L35">
            <v>-0.31372053869525895</v>
          </cell>
          <cell r="M35">
            <v>0.17527593979933101</v>
          </cell>
          <cell r="N35">
            <v>-8.5170037799207413E-2</v>
          </cell>
          <cell r="O35">
            <v>7.460135736821924E-2</v>
          </cell>
          <cell r="P35">
            <v>-4.270299052849251E-2</v>
          </cell>
          <cell r="Q35">
            <v>0.22681809044870535</v>
          </cell>
          <cell r="R35">
            <v>0.3437032019757047</v>
          </cell>
          <cell r="S35">
            <v>0.20366098116453182</v>
          </cell>
          <cell r="T35">
            <v>4.0402079683347289E-2</v>
          </cell>
          <cell r="U35">
            <v>-2.298603696384343E-2</v>
          </cell>
          <cell r="V35">
            <v>0.1082716604844223</v>
          </cell>
          <cell r="W35">
            <v>-3.0269841803092785E-2</v>
          </cell>
          <cell r="X35">
            <v>2.8129666676120726E-2</v>
          </cell>
          <cell r="Y35">
            <v>-0.11441357131002838</v>
          </cell>
          <cell r="Z35">
            <v>-0.22729887163720056</v>
          </cell>
          <cell r="AA35">
            <v>-2.281218968641488E-3</v>
          </cell>
          <cell r="AB35">
            <v>3.7650775914386342E-2</v>
          </cell>
          <cell r="AC35">
            <v>-7.6003837116501591E-2</v>
          </cell>
          <cell r="AD35">
            <v>7.8803825913016823E-2</v>
          </cell>
          <cell r="AE35">
            <v>0.27080580674455568</v>
          </cell>
          <cell r="AF35">
            <v>-0.10814080766483053</v>
          </cell>
          <cell r="AG35">
            <v>-0.25896222107028022</v>
          </cell>
          <cell r="AH35">
            <v>0</v>
          </cell>
          <cell r="AQ35">
            <v>4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AW35">
            <v>-2.2112145287600849E-2</v>
          </cell>
          <cell r="AX35">
            <v>-7.0000000000000007E-2</v>
          </cell>
          <cell r="AY35">
            <v>-7.0000000000000007E-2</v>
          </cell>
          <cell r="AZ35">
            <v>-7.0000000000000007E-2</v>
          </cell>
          <cell r="BA35">
            <v>-7.0000000000000007E-2</v>
          </cell>
          <cell r="BB35">
            <v>-0.14000000000000001</v>
          </cell>
          <cell r="BC35">
            <v>-0.14000000000000001</v>
          </cell>
          <cell r="BD35">
            <v>-0.14000000000000001</v>
          </cell>
          <cell r="BE35">
            <v>-0.14000000000000001</v>
          </cell>
          <cell r="BF35">
            <v>-0.2</v>
          </cell>
        </row>
        <row r="37">
          <cell r="B37" t="str">
            <v>ARI</v>
          </cell>
          <cell r="C37" t="str">
            <v>ATL</v>
          </cell>
          <cell r="D37" t="str">
            <v>BAL</v>
          </cell>
          <cell r="E37" t="str">
            <v>BUF</v>
          </cell>
          <cell r="F37" t="str">
            <v>CAR</v>
          </cell>
          <cell r="G37" t="str">
            <v>CHI</v>
          </cell>
          <cell r="H37" t="str">
            <v>CIN</v>
          </cell>
          <cell r="I37" t="str">
            <v>CLE</v>
          </cell>
          <cell r="J37" t="str">
            <v>DAL</v>
          </cell>
          <cell r="K37" t="str">
            <v>DEN</v>
          </cell>
          <cell r="L37" t="str">
            <v>DET</v>
          </cell>
          <cell r="M37" t="str">
            <v>GB</v>
          </cell>
          <cell r="N37" t="str">
            <v>HOU</v>
          </cell>
          <cell r="O37" t="str">
            <v>IND</v>
          </cell>
          <cell r="P37" t="str">
            <v>JAX</v>
          </cell>
          <cell r="Q37" t="str">
            <v>KC</v>
          </cell>
          <cell r="R37" t="str">
            <v>LAC</v>
          </cell>
          <cell r="S37" t="str">
            <v>LAR</v>
          </cell>
          <cell r="T37" t="str">
            <v>LV</v>
          </cell>
          <cell r="U37" t="str">
            <v>MIA</v>
          </cell>
          <cell r="V37" t="str">
            <v>MIN</v>
          </cell>
          <cell r="W37" t="str">
            <v>NE</v>
          </cell>
          <cell r="X37" t="str">
            <v>NO</v>
          </cell>
          <cell r="Y37" t="str">
            <v>NYG</v>
          </cell>
          <cell r="Z37" t="str">
            <v>NYJ</v>
          </cell>
          <cell r="AA37" t="str">
            <v>PHI</v>
          </cell>
          <cell r="AB37" t="str">
            <v>PIT</v>
          </cell>
          <cell r="AC37" t="str">
            <v>SEA</v>
          </cell>
          <cell r="AD37" t="str">
            <v>SF</v>
          </cell>
          <cell r="AE37" t="str">
            <v>TB</v>
          </cell>
          <cell r="AF37" t="str">
            <v>TEN</v>
          </cell>
          <cell r="AG37" t="str">
            <v>WAS</v>
          </cell>
          <cell r="AH37" t="str">
            <v>LEAGUE</v>
          </cell>
        </row>
        <row r="38">
          <cell r="B38">
            <v>-5.2668339797284636E-2</v>
          </cell>
          <cell r="C38">
            <v>-0.16585774744204121</v>
          </cell>
          <cell r="D38">
            <v>0.10703416236947322</v>
          </cell>
          <cell r="E38">
            <v>-3.5633861427005767E-2</v>
          </cell>
          <cell r="F38">
            <v>6.737837427700677E-3</v>
          </cell>
          <cell r="G38">
            <v>-5.4854412707627975E-2</v>
          </cell>
          <cell r="H38">
            <v>2.8592583277853918E-2</v>
          </cell>
          <cell r="I38">
            <v>1.1348113105772856E-2</v>
          </cell>
          <cell r="J38">
            <v>4.6317026302677838E-2</v>
          </cell>
          <cell r="K38">
            <v>-6.8709466029815341E-2</v>
          </cell>
          <cell r="L38">
            <v>-6.0311163335526385E-2</v>
          </cell>
          <cell r="M38">
            <v>6.7387058189666185E-2</v>
          </cell>
          <cell r="N38">
            <v>-0.29652349162699032</v>
          </cell>
          <cell r="O38">
            <v>0.13047535834691545</v>
          </cell>
          <cell r="P38">
            <v>5.2097113867767608E-2</v>
          </cell>
          <cell r="Q38">
            <v>0.13967890376434614</v>
          </cell>
          <cell r="R38">
            <v>0.13338092895798126</v>
          </cell>
          <cell r="S38">
            <v>5.0260430334521808E-2</v>
          </cell>
          <cell r="T38">
            <v>8.4295373602301382E-3</v>
          </cell>
          <cell r="U38">
            <v>-0.11920343262199601</v>
          </cell>
          <cell r="V38">
            <v>-2.1063013703529324E-2</v>
          </cell>
          <cell r="W38">
            <v>4.5361327975856458E-2</v>
          </cell>
          <cell r="X38">
            <v>-7.2074382601546028E-2</v>
          </cell>
          <cell r="Y38">
            <v>-0.10363961610779601</v>
          </cell>
          <cell r="Z38">
            <v>-3.526118187848179E-2</v>
          </cell>
          <cell r="AA38">
            <v>7.9982669829895353E-2</v>
          </cell>
          <cell r="AB38">
            <v>-0.11237307530636315</v>
          </cell>
          <cell r="AC38">
            <v>-3.9283737062090957E-2</v>
          </cell>
          <cell r="AD38">
            <v>0.12332112726225938</v>
          </cell>
          <cell r="AE38">
            <v>0.12491448097049049</v>
          </cell>
          <cell r="AF38">
            <v>-1.243550402464462E-2</v>
          </cell>
          <cell r="AG38">
            <v>2.2200448107292381E-3</v>
          </cell>
          <cell r="AH38">
            <v>0</v>
          </cell>
        </row>
        <row r="39">
          <cell r="B39">
            <v>1.4047420921551462E-2</v>
          </cell>
          <cell r="C39">
            <v>1.6188885630882485E-3</v>
          </cell>
          <cell r="D39">
            <v>6.4935663790486639E-2</v>
          </cell>
          <cell r="E39">
            <v>0.17593130633605708</v>
          </cell>
          <cell r="F39">
            <v>-0.10676113997879799</v>
          </cell>
          <cell r="G39">
            <v>5.1738901999526563E-2</v>
          </cell>
          <cell r="H39">
            <v>-6.6280588570563126E-2</v>
          </cell>
          <cell r="I39">
            <v>0.3165613839571273</v>
          </cell>
          <cell r="J39">
            <v>0.12540887477236345</v>
          </cell>
          <cell r="K39">
            <v>4.0048138900816224E-3</v>
          </cell>
          <cell r="L39">
            <v>-0.16228884072888275</v>
          </cell>
          <cell r="M39">
            <v>6.2079937821100148E-2</v>
          </cell>
          <cell r="N39">
            <v>-0.23497256969775615</v>
          </cell>
          <cell r="O39">
            <v>0.12242671086123136</v>
          </cell>
          <cell r="P39">
            <v>-0.16605122605048997</v>
          </cell>
          <cell r="Q39">
            <v>-2.7796869953612656E-2</v>
          </cell>
          <cell r="R39">
            <v>-0.12566135980107856</v>
          </cell>
          <cell r="S39">
            <v>7.7356699869300022E-2</v>
          </cell>
          <cell r="T39">
            <v>-6.1345507919609986E-2</v>
          </cell>
          <cell r="U39">
            <v>-0.17386556154380681</v>
          </cell>
          <cell r="V39">
            <v>-0.12718599179399478</v>
          </cell>
          <cell r="W39">
            <v>0.13440660700472204</v>
          </cell>
          <cell r="X39">
            <v>-0.16114847562350842</v>
          </cell>
          <cell r="Y39">
            <v>-0.2782221107887865</v>
          </cell>
          <cell r="Z39">
            <v>-1.2471550954340667E-2</v>
          </cell>
          <cell r="AA39">
            <v>0.17763449643851467</v>
          </cell>
          <cell r="AB39">
            <v>-1.5252543118981048E-2</v>
          </cell>
          <cell r="AC39">
            <v>0.35909892605067467</v>
          </cell>
          <cell r="AD39">
            <v>0.1843443248037922</v>
          </cell>
          <cell r="AE39">
            <v>2.426218796789642E-3</v>
          </cell>
          <cell r="AF39">
            <v>-9.3619421591231766E-2</v>
          </cell>
          <cell r="AG39">
            <v>-7.6278851717656526E-2</v>
          </cell>
          <cell r="AH39">
            <v>0</v>
          </cell>
          <cell r="AQ39">
            <v>1</v>
          </cell>
          <cell r="AR39">
            <v>-0.3</v>
          </cell>
          <cell r="AS39">
            <v>-0.3</v>
          </cell>
          <cell r="AT39">
            <v>-0.3</v>
          </cell>
          <cell r="AU39">
            <v>-0.3</v>
          </cell>
        </row>
        <row r="40">
          <cell r="B40">
            <v>3.0838991821857745E-2</v>
          </cell>
          <cell r="C40">
            <v>-0.28838767224777112</v>
          </cell>
          <cell r="D40">
            <v>-7.7751838807546908E-2</v>
          </cell>
          <cell r="E40">
            <v>0.1109805774636512</v>
          </cell>
          <cell r="F40">
            <v>4.4377596675829141E-2</v>
          </cell>
          <cell r="G40">
            <v>-0.21934147403366863</v>
          </cell>
          <cell r="H40">
            <v>-0.37555421022532681</v>
          </cell>
          <cell r="I40">
            <v>0.3282316818088315</v>
          </cell>
          <cell r="J40">
            <v>9.9407911948450833E-2</v>
          </cell>
          <cell r="K40">
            <v>0.26439786741834004</v>
          </cell>
          <cell r="L40">
            <v>0.10083004420212147</v>
          </cell>
          <cell r="M40">
            <v>0.46846917527081544</v>
          </cell>
          <cell r="N40">
            <v>2.3343989897729914E-2</v>
          </cell>
          <cell r="O40">
            <v>9.5169643046570801E-2</v>
          </cell>
          <cell r="P40">
            <v>-0.38980976332642753</v>
          </cell>
          <cell r="Q40">
            <v>0.24233845812117261</v>
          </cell>
          <cell r="R40">
            <v>-0.4378430433757744</v>
          </cell>
          <cell r="S40">
            <v>-0.46834579676192761</v>
          </cell>
          <cell r="T40">
            <v>-0.25129521453686954</v>
          </cell>
          <cell r="U40">
            <v>-0.26241311742009632</v>
          </cell>
          <cell r="V40">
            <v>-7.6818362224300635E-2</v>
          </cell>
          <cell r="W40">
            <v>0.14600317740721488</v>
          </cell>
          <cell r="X40">
            <v>1.927680465520263E-2</v>
          </cell>
          <cell r="Y40">
            <v>-0.12575652121362046</v>
          </cell>
          <cell r="Z40">
            <v>8.9561625106522394E-3</v>
          </cell>
          <cell r="AA40">
            <v>0.3105468181451071</v>
          </cell>
          <cell r="AB40">
            <v>-0.11742293104437723</v>
          </cell>
          <cell r="AC40">
            <v>-7.3214715056494822E-2</v>
          </cell>
          <cell r="AD40">
            <v>-0.17426007028709295</v>
          </cell>
          <cell r="AE40">
            <v>0.27491027727564449</v>
          </cell>
          <cell r="AF40">
            <v>0.35084249521614247</v>
          </cell>
          <cell r="AG40">
            <v>-1.0477733084934722E-2</v>
          </cell>
          <cell r="AH40">
            <v>0</v>
          </cell>
          <cell r="AQ40">
            <v>2</v>
          </cell>
          <cell r="AR40">
            <v>0</v>
          </cell>
          <cell r="AS40">
            <v>0</v>
          </cell>
          <cell r="AT40">
            <v>-0.05</v>
          </cell>
          <cell r="AU40">
            <v>-0.1</v>
          </cell>
        </row>
        <row r="41">
          <cell r="B41">
            <v>3.0838991821857745E-2</v>
          </cell>
          <cell r="C41">
            <v>-0.28838767224777112</v>
          </cell>
          <cell r="D41">
            <v>-7.7751838807546908E-2</v>
          </cell>
          <cell r="E41">
            <v>0.1109805774636512</v>
          </cell>
          <cell r="F41">
            <v>4.4377596675829141E-2</v>
          </cell>
          <cell r="G41">
            <v>-0.21934147403366863</v>
          </cell>
          <cell r="H41">
            <v>-0.37555421022532681</v>
          </cell>
          <cell r="I41">
            <v>0.3282316818088315</v>
          </cell>
          <cell r="J41">
            <v>9.9407911948450833E-2</v>
          </cell>
          <cell r="K41">
            <v>0.26439786741834004</v>
          </cell>
          <cell r="L41">
            <v>0.10083004420212147</v>
          </cell>
          <cell r="M41">
            <v>0.46846917527081544</v>
          </cell>
          <cell r="N41">
            <v>2.3343989897729914E-2</v>
          </cell>
          <cell r="O41">
            <v>9.5169643046570801E-2</v>
          </cell>
          <cell r="P41">
            <v>-0.38980976332642753</v>
          </cell>
          <cell r="Q41">
            <v>0.24233845812117261</v>
          </cell>
          <cell r="R41">
            <v>-0.4378430433757744</v>
          </cell>
          <cell r="S41">
            <v>-0.46834579676192761</v>
          </cell>
          <cell r="T41">
            <v>-0.25129521453686954</v>
          </cell>
          <cell r="U41">
            <v>-0.26241311742009632</v>
          </cell>
          <cell r="V41">
            <v>-7.6818362224300635E-2</v>
          </cell>
          <cell r="W41">
            <v>0.14600317740721488</v>
          </cell>
          <cell r="X41">
            <v>1.927680465520263E-2</v>
          </cell>
          <cell r="Y41">
            <v>-0.12575652121362046</v>
          </cell>
          <cell r="Z41">
            <v>8.9561625106522394E-3</v>
          </cell>
          <cell r="AA41">
            <v>0.3105468181451071</v>
          </cell>
          <cell r="AB41">
            <v>-0.11742293104437723</v>
          </cell>
          <cell r="AC41">
            <v>-7.3214715056494822E-2</v>
          </cell>
          <cell r="AD41">
            <v>-0.17426007028709295</v>
          </cell>
          <cell r="AE41">
            <v>0.27491027727564449</v>
          </cell>
          <cell r="AF41">
            <v>0.35084249521614247</v>
          </cell>
          <cell r="AG41">
            <v>-1.0477733084934722E-2</v>
          </cell>
          <cell r="AH41">
            <v>0</v>
          </cell>
          <cell r="AQ41">
            <v>3</v>
          </cell>
          <cell r="AR41">
            <v>0</v>
          </cell>
          <cell r="AS41">
            <v>0</v>
          </cell>
          <cell r="AT41">
            <v>0</v>
          </cell>
          <cell r="AU41">
            <v>-0.35</v>
          </cell>
        </row>
        <row r="42">
          <cell r="AQ42">
            <v>4</v>
          </cell>
          <cell r="AR42">
            <v>-0.25</v>
          </cell>
          <cell r="AS42">
            <v>-0.5</v>
          </cell>
          <cell r="AT42">
            <v>-0.5</v>
          </cell>
          <cell r="AU42">
            <v>-0.75</v>
          </cell>
        </row>
        <row r="46">
          <cell r="B46" t="str">
            <v>ARI</v>
          </cell>
          <cell r="C46" t="str">
            <v>ATL</v>
          </cell>
          <cell r="D46" t="str">
            <v>BAL</v>
          </cell>
          <cell r="E46" t="str">
            <v>BUF</v>
          </cell>
          <cell r="F46" t="str">
            <v>CAR</v>
          </cell>
          <cell r="G46" t="str">
            <v>CHI</v>
          </cell>
          <cell r="H46" t="str">
            <v>CIN</v>
          </cell>
          <cell r="I46" t="str">
            <v>CLE</v>
          </cell>
          <cell r="J46" t="str">
            <v>DAL</v>
          </cell>
          <cell r="K46" t="str">
            <v>DEN</v>
          </cell>
          <cell r="L46" t="str">
            <v>DET</v>
          </cell>
          <cell r="M46" t="str">
            <v>GB</v>
          </cell>
          <cell r="N46" t="str">
            <v>HOU</v>
          </cell>
          <cell r="O46" t="str">
            <v>IND</v>
          </cell>
          <cell r="P46" t="str">
            <v>JAX</v>
          </cell>
          <cell r="Q46" t="str">
            <v>KC</v>
          </cell>
          <cell r="R46" t="str">
            <v>LAC</v>
          </cell>
          <cell r="S46" t="str">
            <v>LAR</v>
          </cell>
          <cell r="T46" t="str">
            <v>LV</v>
          </cell>
          <cell r="U46" t="str">
            <v>MIA</v>
          </cell>
          <cell r="V46" t="str">
            <v>MIN</v>
          </cell>
          <cell r="W46" t="str">
            <v>NE</v>
          </cell>
          <cell r="X46" t="str">
            <v>NO</v>
          </cell>
          <cell r="Y46" t="str">
            <v>NYG</v>
          </cell>
          <cell r="Z46" t="str">
            <v>NYJ</v>
          </cell>
          <cell r="AA46" t="str">
            <v>PHI</v>
          </cell>
          <cell r="AB46" t="str">
            <v>PIT</v>
          </cell>
          <cell r="AC46" t="str">
            <v>SEA</v>
          </cell>
          <cell r="AD46" t="str">
            <v>SF</v>
          </cell>
          <cell r="AE46" t="str">
            <v>TB</v>
          </cell>
          <cell r="AF46" t="str">
            <v>TEN</v>
          </cell>
          <cell r="AG46" t="str">
            <v>WAS</v>
          </cell>
          <cell r="AH46" t="str">
            <v>LEAGUE</v>
          </cell>
        </row>
        <row r="47">
          <cell r="B47">
            <v>8.2489014212221184E-2</v>
          </cell>
          <cell r="C47">
            <v>0.12125261918747191</v>
          </cell>
          <cell r="D47">
            <v>0.15713243328157309</v>
          </cell>
          <cell r="E47">
            <v>-0.19032237484498615</v>
          </cell>
          <cell r="F47">
            <v>4.4790465225909681E-2</v>
          </cell>
          <cell r="G47">
            <v>0.10076521422854023</v>
          </cell>
          <cell r="H47">
            <v>0.1157210992302313</v>
          </cell>
          <cell r="I47">
            <v>-0.19468422597737883</v>
          </cell>
          <cell r="J47">
            <v>-8.1257085573045479E-2</v>
          </cell>
          <cell r="K47">
            <v>-4.2764889863443858E-2</v>
          </cell>
          <cell r="L47">
            <v>6.0012607160576714E-2</v>
          </cell>
          <cell r="M47">
            <v>-3.2189854375126878E-2</v>
          </cell>
          <cell r="N47">
            <v>-2.0302086700335301E-2</v>
          </cell>
          <cell r="O47">
            <v>-8.5808939569211679E-2</v>
          </cell>
          <cell r="P47">
            <v>9.8832132376796278E-3</v>
          </cell>
          <cell r="Q47">
            <v>2.8823329445807538E-2</v>
          </cell>
          <cell r="R47">
            <v>0.10717106994011921</v>
          </cell>
          <cell r="S47">
            <v>-0.17593288830071127</v>
          </cell>
          <cell r="T47">
            <v>-0.13312068609893105</v>
          </cell>
          <cell r="U47">
            <v>-5.9245364589041422E-2</v>
          </cell>
          <cell r="V47">
            <v>0.10552918249734206</v>
          </cell>
          <cell r="W47">
            <v>4.3916356886722407E-2</v>
          </cell>
          <cell r="X47">
            <v>-0.19837841339573839</v>
          </cell>
          <cell r="Y47">
            <v>1.9705974070148735E-2</v>
          </cell>
          <cell r="Z47">
            <v>0.16809654285076861</v>
          </cell>
          <cell r="AA47">
            <v>9.0889117545855325E-2</v>
          </cell>
          <cell r="AB47">
            <v>8.7420103609566868E-2</v>
          </cell>
          <cell r="AC47">
            <v>1.9825842659634663E-2</v>
          </cell>
          <cell r="AD47">
            <v>-0.10785382348223743</v>
          </cell>
          <cell r="AE47">
            <v>-7.1550695032821202E-2</v>
          </cell>
          <cell r="AF47">
            <v>-3.627312327414535E-2</v>
          </cell>
          <cell r="AG47">
            <v>6.2401312044623625E-2</v>
          </cell>
          <cell r="AH47">
            <v>0</v>
          </cell>
        </row>
        <row r="48">
          <cell r="B48">
            <v>-8.4602124237625656E-2</v>
          </cell>
          <cell r="C48">
            <v>0.10820514606331648</v>
          </cell>
          <cell r="D48">
            <v>0.25356573495175627</v>
          </cell>
          <cell r="E48">
            <v>-0.27745244939878461</v>
          </cell>
          <cell r="F48">
            <v>4.1665698959790901E-2</v>
          </cell>
          <cell r="G48">
            <v>-0.30308934326433101</v>
          </cell>
          <cell r="H48">
            <v>-0.10907519252662129</v>
          </cell>
          <cell r="I48">
            <v>-0.12386727648685572</v>
          </cell>
          <cell r="J48">
            <v>-0.24886380405773967</v>
          </cell>
          <cell r="K48">
            <v>-8.2128423307315873E-2</v>
          </cell>
          <cell r="L48">
            <v>-5.9183434538911395E-3</v>
          </cell>
          <cell r="M48">
            <v>1.0377410957100319E-2</v>
          </cell>
          <cell r="N48">
            <v>0.18754513788832888</v>
          </cell>
          <cell r="O48">
            <v>0.2640278534354118</v>
          </cell>
          <cell r="P48">
            <v>0.214377555332044</v>
          </cell>
          <cell r="Q48">
            <v>0.12116081854051584</v>
          </cell>
          <cell r="R48">
            <v>6.2666560917573763E-2</v>
          </cell>
          <cell r="S48">
            <v>6.3179550130050846E-2</v>
          </cell>
          <cell r="T48">
            <v>4.8483984863146909E-2</v>
          </cell>
          <cell r="U48">
            <v>-8.4671880048236697E-3</v>
          </cell>
          <cell r="V48">
            <v>-9.2372671245935872E-2</v>
          </cell>
          <cell r="W48">
            <v>-0.19073897423646985</v>
          </cell>
          <cell r="X48">
            <v>9.1378021486131222E-3</v>
          </cell>
          <cell r="Y48">
            <v>-1.1696767602475747E-2</v>
          </cell>
          <cell r="Z48">
            <v>0.15578402088166965</v>
          </cell>
          <cell r="AA48">
            <v>-3.9426832936370504E-2</v>
          </cell>
          <cell r="AB48">
            <v>-0.20432118081137585</v>
          </cell>
          <cell r="AC48">
            <v>0.23175681040936102</v>
          </cell>
          <cell r="AD48">
            <v>-5.821023742085555E-2</v>
          </cell>
          <cell r="AE48">
            <v>-2.3369924032839759E-2</v>
          </cell>
          <cell r="AF48">
            <v>9.9937941402665487E-4</v>
          </cell>
          <cell r="AG48">
            <v>-1.0750066552214138E-2</v>
          </cell>
          <cell r="AH48">
            <v>0</v>
          </cell>
        </row>
        <row r="49">
          <cell r="B49">
            <v>-0.21015394546615462</v>
          </cell>
          <cell r="C49">
            <v>0.30744903254021555</v>
          </cell>
          <cell r="D49">
            <v>2.8032806437816402E-2</v>
          </cell>
          <cell r="E49">
            <v>-0.19216618640083533</v>
          </cell>
          <cell r="F49">
            <v>2.8801657494767346E-2</v>
          </cell>
          <cell r="G49">
            <v>4.695270488752544E-2</v>
          </cell>
          <cell r="H49">
            <v>-4.7373189733578118E-2</v>
          </cell>
          <cell r="I49">
            <v>0.14999132057016812</v>
          </cell>
          <cell r="J49">
            <v>-0.29098232954536041</v>
          </cell>
          <cell r="K49">
            <v>0.12237756173917451</v>
          </cell>
          <cell r="L49">
            <v>0.17159465224320103</v>
          </cell>
          <cell r="M49">
            <v>-8.5752036990666497E-2</v>
          </cell>
          <cell r="N49">
            <v>0.14032923246889051</v>
          </cell>
          <cell r="O49">
            <v>-0.13818464535150882</v>
          </cell>
          <cell r="P49">
            <v>0.25049771701736467</v>
          </cell>
          <cell r="Q49">
            <v>-0.12226422763288945</v>
          </cell>
          <cell r="R49">
            <v>-0.11664344258090867</v>
          </cell>
          <cell r="S49">
            <v>-0.13663264288960147</v>
          </cell>
          <cell r="T49">
            <v>7.1604192015263537E-2</v>
          </cell>
          <cell r="U49">
            <v>-1.5549530742608439E-2</v>
          </cell>
          <cell r="V49">
            <v>-9.5250511916870145E-2</v>
          </cell>
          <cell r="W49">
            <v>-0.22869494717428984</v>
          </cell>
          <cell r="X49">
            <v>-0.14233948206099031</v>
          </cell>
          <cell r="Y49">
            <v>-4.9726297654189094E-2</v>
          </cell>
          <cell r="Z49">
            <v>0.27952609941180367</v>
          </cell>
          <cell r="AA49">
            <v>4.4747564298559375E-2</v>
          </cell>
          <cell r="AB49">
            <v>-2.0501723959038515E-2</v>
          </cell>
          <cell r="AC49">
            <v>-9.1328399783644418E-2</v>
          </cell>
          <cell r="AD49">
            <v>-1.3263072313715998E-2</v>
          </cell>
          <cell r="AE49">
            <v>9.202837178059993E-2</v>
          </cell>
          <cell r="AF49">
            <v>-7.2429208421030095E-2</v>
          </cell>
          <cell r="AG49">
            <v>0.39201534926945419</v>
          </cell>
          <cell r="AH49">
            <v>0</v>
          </cell>
        </row>
        <row r="50">
          <cell r="B50">
            <v>-0.21015394546615462</v>
          </cell>
          <cell r="C50">
            <v>0.30744903254021555</v>
          </cell>
          <cell r="D50">
            <v>2.8032806437816402E-2</v>
          </cell>
          <cell r="E50">
            <v>-0.19216618640083533</v>
          </cell>
          <cell r="F50">
            <v>2.8801657494767346E-2</v>
          </cell>
          <cell r="G50">
            <v>4.695270488752544E-2</v>
          </cell>
          <cell r="H50">
            <v>-4.7373189733578118E-2</v>
          </cell>
          <cell r="I50">
            <v>0.14999132057016812</v>
          </cell>
          <cell r="J50">
            <v>-0.29098232954536041</v>
          </cell>
          <cell r="K50">
            <v>0.12237756173917451</v>
          </cell>
          <cell r="L50">
            <v>0.17159465224320103</v>
          </cell>
          <cell r="M50">
            <v>-8.5752036990666497E-2</v>
          </cell>
          <cell r="N50">
            <v>0.14032923246889051</v>
          </cell>
          <cell r="O50">
            <v>-0.13818464535150882</v>
          </cell>
          <cell r="P50">
            <v>0.25049771701736467</v>
          </cell>
          <cell r="Q50">
            <v>-0.12226422763288945</v>
          </cell>
          <cell r="R50">
            <v>-0.11664344258090867</v>
          </cell>
          <cell r="S50">
            <v>-0.13663264288960147</v>
          </cell>
          <cell r="T50">
            <v>7.1604192015263537E-2</v>
          </cell>
          <cell r="U50">
            <v>-1.5549530742608439E-2</v>
          </cell>
          <cell r="V50">
            <v>-9.5250511916870145E-2</v>
          </cell>
          <cell r="W50">
            <v>-0.22869494717428984</v>
          </cell>
          <cell r="X50">
            <v>-0.14233948206099031</v>
          </cell>
          <cell r="Y50">
            <v>-4.9726297654189094E-2</v>
          </cell>
          <cell r="Z50">
            <v>0.27952609941180367</v>
          </cell>
          <cell r="AA50">
            <v>4.4747564298559375E-2</v>
          </cell>
          <cell r="AB50">
            <v>-2.0501723959038515E-2</v>
          </cell>
          <cell r="AC50">
            <v>-9.1328399783644418E-2</v>
          </cell>
          <cell r="AD50">
            <v>-1.3263072313715998E-2</v>
          </cell>
          <cell r="AE50">
            <v>9.202837178059993E-2</v>
          </cell>
          <cell r="AF50">
            <v>-7.2429208421030095E-2</v>
          </cell>
          <cell r="AG50">
            <v>0.39201534926945419</v>
          </cell>
          <cell r="AH50">
            <v>0</v>
          </cell>
        </row>
        <row r="52">
          <cell r="B52" t="str">
            <v>ARI</v>
          </cell>
          <cell r="C52" t="str">
            <v>ATL</v>
          </cell>
          <cell r="D52" t="str">
            <v>BAL</v>
          </cell>
          <cell r="E52" t="str">
            <v>BUF</v>
          </cell>
          <cell r="F52" t="str">
            <v>CAR</v>
          </cell>
          <cell r="G52" t="str">
            <v>CHI</v>
          </cell>
          <cell r="H52" t="str">
            <v>CIN</v>
          </cell>
          <cell r="I52" t="str">
            <v>CLE</v>
          </cell>
          <cell r="J52" t="str">
            <v>DAL</v>
          </cell>
          <cell r="K52" t="str">
            <v>DEN</v>
          </cell>
          <cell r="L52" t="str">
            <v>DET</v>
          </cell>
          <cell r="M52" t="str">
            <v>GB</v>
          </cell>
          <cell r="N52" t="str">
            <v>HOU</v>
          </cell>
          <cell r="O52" t="str">
            <v>IND</v>
          </cell>
          <cell r="P52" t="str">
            <v>JAX</v>
          </cell>
          <cell r="Q52" t="str">
            <v>KC</v>
          </cell>
          <cell r="R52" t="str">
            <v>LAC</v>
          </cell>
          <cell r="S52" t="str">
            <v>LAR</v>
          </cell>
          <cell r="T52" t="str">
            <v>LV</v>
          </cell>
          <cell r="U52" t="str">
            <v>MIA</v>
          </cell>
          <cell r="V52" t="str">
            <v>MIN</v>
          </cell>
          <cell r="W52" t="str">
            <v>NE</v>
          </cell>
          <cell r="X52" t="str">
            <v>NO</v>
          </cell>
          <cell r="Y52" t="str">
            <v>NYG</v>
          </cell>
          <cell r="Z52" t="str">
            <v>NYJ</v>
          </cell>
          <cell r="AA52" t="str">
            <v>PHI</v>
          </cell>
          <cell r="AB52" t="str">
            <v>PIT</v>
          </cell>
          <cell r="AC52" t="str">
            <v>SEA</v>
          </cell>
          <cell r="AD52" t="str">
            <v>SF</v>
          </cell>
          <cell r="AE52" t="str">
            <v>TB</v>
          </cell>
          <cell r="AF52" t="str">
            <v>TEN</v>
          </cell>
          <cell r="AG52" t="str">
            <v>WAS</v>
          </cell>
          <cell r="AH52" t="str">
            <v>LEAGUE</v>
          </cell>
        </row>
        <row r="53">
          <cell r="B53">
            <v>-8.9393035647160668E-2</v>
          </cell>
          <cell r="C53">
            <v>9.4208918226240307E-2</v>
          </cell>
          <cell r="D53">
            <v>-5.6156186191338803E-2</v>
          </cell>
          <cell r="E53">
            <v>1.6445010498987028E-3</v>
          </cell>
          <cell r="F53">
            <v>2.2813126193535815E-2</v>
          </cell>
          <cell r="G53">
            <v>0.13042892456609828</v>
          </cell>
          <cell r="H53">
            <v>-3.5572857245434131E-2</v>
          </cell>
          <cell r="I53">
            <v>-3.7040549090192304E-2</v>
          </cell>
          <cell r="J53">
            <v>-3.7403560394559651E-2</v>
          </cell>
          <cell r="K53">
            <v>2.9463223979158779E-2</v>
          </cell>
          <cell r="L53">
            <v>8.7699791293577217E-2</v>
          </cell>
          <cell r="M53">
            <v>3.6073388881993601E-2</v>
          </cell>
          <cell r="N53">
            <v>8.1929563475634931E-3</v>
          </cell>
          <cell r="O53">
            <v>1.5501785336990856E-2</v>
          </cell>
          <cell r="P53">
            <v>9.1900571326855404E-2</v>
          </cell>
          <cell r="Q53">
            <v>-6.7430189245178962E-3</v>
          </cell>
          <cell r="R53">
            <v>4.2323568166613743E-2</v>
          </cell>
          <cell r="S53">
            <v>-9.8260265183393813E-2</v>
          </cell>
          <cell r="T53">
            <v>-2.4204657080644232E-2</v>
          </cell>
          <cell r="U53">
            <v>-9.0928346409122479E-2</v>
          </cell>
          <cell r="V53">
            <v>0.10536489617689615</v>
          </cell>
          <cell r="W53">
            <v>5.1037025151894087E-2</v>
          </cell>
          <cell r="X53">
            <v>-0.14664559090779006</v>
          </cell>
          <cell r="Y53">
            <v>4.91854040718607E-2</v>
          </cell>
          <cell r="Z53">
            <v>8.7642819233698932E-3</v>
          </cell>
          <cell r="AA53">
            <v>-3.90211504192675E-2</v>
          </cell>
          <cell r="AB53">
            <v>0.10024371248171388</v>
          </cell>
          <cell r="AC53">
            <v>-1.0494882328610927E-2</v>
          </cell>
          <cell r="AD53">
            <v>-0.1102327412591127</v>
          </cell>
          <cell r="AE53">
            <v>-7.8339023506735883E-2</v>
          </cell>
          <cell r="AF53">
            <v>-2.1462424735241903E-2</v>
          </cell>
          <cell r="AG53">
            <v>-0.12132989668794641</v>
          </cell>
          <cell r="AH53">
            <v>0</v>
          </cell>
        </row>
        <row r="54">
          <cell r="B54">
            <v>-2.2811180880808635E-2</v>
          </cell>
          <cell r="C54">
            <v>8.7099137965709436E-2</v>
          </cell>
          <cell r="D54">
            <v>-0.11561340073255749</v>
          </cell>
          <cell r="E54">
            <v>-0.1157620056792501</v>
          </cell>
          <cell r="F54">
            <v>-7.8476299016313769E-2</v>
          </cell>
          <cell r="G54">
            <v>-4.573608865138179E-2</v>
          </cell>
          <cell r="H54">
            <v>-2.9341801241666285E-2</v>
          </cell>
          <cell r="I54">
            <v>8.3537914086341258E-3</v>
          </cell>
          <cell r="J54">
            <v>8.2888339122101584E-2</v>
          </cell>
          <cell r="K54">
            <v>2.5278821672083777E-2</v>
          </cell>
          <cell r="L54">
            <v>0.12954727518335568</v>
          </cell>
          <cell r="M54">
            <v>0.21686054672254768</v>
          </cell>
          <cell r="N54">
            <v>6.1891746560856643E-2</v>
          </cell>
          <cell r="O54">
            <v>-0.20835785465388545</v>
          </cell>
          <cell r="P54">
            <v>3.2895024037467538E-2</v>
          </cell>
          <cell r="Q54">
            <v>2.6864276177160747E-2</v>
          </cell>
          <cell r="R54">
            <v>3.9013116570229614E-2</v>
          </cell>
          <cell r="S54">
            <v>-0.25594335418859576</v>
          </cell>
          <cell r="T54">
            <v>-5.0441973842035623E-2</v>
          </cell>
          <cell r="U54">
            <v>0.13501860322063403</v>
          </cell>
          <cell r="V54">
            <v>3.9177995253167897E-2</v>
          </cell>
          <cell r="W54">
            <v>-0.13449122902971689</v>
          </cell>
          <cell r="X54">
            <v>-0.13750291563388736</v>
          </cell>
          <cell r="Y54">
            <v>0.16006398117310683</v>
          </cell>
          <cell r="Z54">
            <v>0.20060282547664118</v>
          </cell>
          <cell r="AA54">
            <v>1.0351564901374816E-2</v>
          </cell>
          <cell r="AB54">
            <v>2.661770700455152E-2</v>
          </cell>
          <cell r="AC54">
            <v>-9.9207836163685281E-2</v>
          </cell>
          <cell r="AD54">
            <v>-0.18215906542466126</v>
          </cell>
          <cell r="AE54">
            <v>6.2950897690093391E-2</v>
          </cell>
          <cell r="AF54">
            <v>2.7608014558280672E-2</v>
          </cell>
          <cell r="AG54">
            <v>8.2385040441447649E-2</v>
          </cell>
          <cell r="AH54">
            <v>0</v>
          </cell>
        </row>
        <row r="55">
          <cell r="B55">
            <v>-6.2318970808048407E-2</v>
          </cell>
          <cell r="C55">
            <v>0.25881369944240662</v>
          </cell>
          <cell r="D55">
            <v>-0.41800106853731345</v>
          </cell>
          <cell r="E55">
            <v>-0.11329623492528115</v>
          </cell>
          <cell r="F55">
            <v>-6.3859546525726743E-2</v>
          </cell>
          <cell r="G55">
            <v>-0.17224542062254933</v>
          </cell>
          <cell r="H55">
            <v>2.6578514079768592E-2</v>
          </cell>
          <cell r="I55">
            <v>0.37245451767374704</v>
          </cell>
          <cell r="J55">
            <v>5.193885240023597E-2</v>
          </cell>
          <cell r="K55">
            <v>-4.4481650500753769E-2</v>
          </cell>
          <cell r="L55">
            <v>-2.8749427796348835E-2</v>
          </cell>
          <cell r="M55">
            <v>3.3398113559672538E-2</v>
          </cell>
          <cell r="N55">
            <v>-5.7889000211965736E-3</v>
          </cell>
          <cell r="O55">
            <v>-0.21149305854962488</v>
          </cell>
          <cell r="P55">
            <v>-0.21049390603187912</v>
          </cell>
          <cell r="Q55">
            <v>4.0302064925015688E-3</v>
          </cell>
          <cell r="R55">
            <v>0.35815725986743796</v>
          </cell>
          <cell r="S55">
            <v>0.17032007995878343</v>
          </cell>
          <cell r="T55">
            <v>-7.4443190516139846E-2</v>
          </cell>
          <cell r="U55">
            <v>0.17460027191522284</v>
          </cell>
          <cell r="V55">
            <v>7.5291059978008543E-2</v>
          </cell>
          <cell r="W55">
            <v>-0.15177943648611433</v>
          </cell>
          <cell r="X55">
            <v>-0.21952982071299679</v>
          </cell>
          <cell r="Y55">
            <v>9.5575202988226568E-2</v>
          </cell>
          <cell r="Z55">
            <v>7.6413125570315391E-2</v>
          </cell>
          <cell r="AA55">
            <v>0.15718175086643496</v>
          </cell>
          <cell r="AB55">
            <v>1.1353413514995584E-2</v>
          </cell>
          <cell r="AC55">
            <v>-4.808816314732859E-2</v>
          </cell>
          <cell r="AD55">
            <v>-0.23368137683825735</v>
          </cell>
          <cell r="AE55">
            <v>-0.17516700806563432</v>
          </cell>
          <cell r="AF55">
            <v>-1.0492644618299071E-3</v>
          </cell>
          <cell r="AG55">
            <v>-1.1035504439704307E-2</v>
          </cell>
          <cell r="AH55">
            <v>0</v>
          </cell>
          <cell r="AQ55" t="str">
            <v>Dome</v>
          </cell>
          <cell r="AR55">
            <v>8.1694133949242909E-2</v>
          </cell>
          <cell r="AS55">
            <v>9.2431240179828816E-2</v>
          </cell>
          <cell r="AT55">
            <v>6.2163405167915659E-2</v>
          </cell>
          <cell r="AU55">
            <v>6.2163405167915659E-2</v>
          </cell>
        </row>
        <row r="56">
          <cell r="B56">
            <v>-6.2318970808048407E-2</v>
          </cell>
          <cell r="C56">
            <v>0.25881369944240662</v>
          </cell>
          <cell r="D56">
            <v>-0.41800106853731345</v>
          </cell>
          <cell r="E56">
            <v>-0.11329623492528115</v>
          </cell>
          <cell r="F56">
            <v>-6.3859546525726743E-2</v>
          </cell>
          <cell r="G56">
            <v>-0.17224542062254933</v>
          </cell>
          <cell r="H56">
            <v>2.6578514079768592E-2</v>
          </cell>
          <cell r="I56">
            <v>0.37245451767374704</v>
          </cell>
          <cell r="J56">
            <v>5.193885240023597E-2</v>
          </cell>
          <cell r="K56">
            <v>-4.4481650500753769E-2</v>
          </cell>
          <cell r="L56">
            <v>-2.8749427796348835E-2</v>
          </cell>
          <cell r="M56">
            <v>3.3398113559672538E-2</v>
          </cell>
          <cell r="N56">
            <v>-5.7889000211965736E-3</v>
          </cell>
          <cell r="O56">
            <v>-0.21149305854962488</v>
          </cell>
          <cell r="P56">
            <v>-0.21049390603187912</v>
          </cell>
          <cell r="Q56">
            <v>4.0302064925015688E-3</v>
          </cell>
          <cell r="R56">
            <v>0.35815725986743796</v>
          </cell>
          <cell r="S56">
            <v>0.17032007995878343</v>
          </cell>
          <cell r="T56">
            <v>-7.4443190516139846E-2</v>
          </cell>
          <cell r="U56">
            <v>0.17460027191522284</v>
          </cell>
          <cell r="V56">
            <v>7.5291059978008543E-2</v>
          </cell>
          <cell r="W56">
            <v>-0.15177943648611433</v>
          </cell>
          <cell r="X56">
            <v>-0.21952982071299679</v>
          </cell>
          <cell r="Y56">
            <v>9.5575202988226568E-2</v>
          </cell>
          <cell r="Z56">
            <v>7.6413125570315391E-2</v>
          </cell>
          <cell r="AA56">
            <v>0.15718175086643496</v>
          </cell>
          <cell r="AB56">
            <v>1.1353413514995584E-2</v>
          </cell>
          <cell r="AC56">
            <v>-4.808816314732859E-2</v>
          </cell>
          <cell r="AD56">
            <v>-0.23368137683825735</v>
          </cell>
          <cell r="AE56">
            <v>-0.17516700806563432</v>
          </cell>
          <cell r="AF56">
            <v>-1.0492644618299071E-3</v>
          </cell>
          <cell r="AG56">
            <v>-1.1035504439704307E-2</v>
          </cell>
          <cell r="AH56">
            <v>0</v>
          </cell>
          <cell r="AQ56" t="str">
            <v>Retract</v>
          </cell>
          <cell r="AR56">
            <v>3.3692579274951562E-2</v>
          </cell>
          <cell r="AS56">
            <v>1.6869850291378607E-2</v>
          </cell>
          <cell r="AT56">
            <v>2.4356152868092285E-2</v>
          </cell>
          <cell r="AU56">
            <v>2.4356152868092285E-2</v>
          </cell>
        </row>
        <row r="57">
          <cell r="AQ57" t="str">
            <v>Outdoors</v>
          </cell>
          <cell r="AR57">
            <v>-2.0076867887856981E-2</v>
          </cell>
          <cell r="AS57">
            <v>-1.8383855021499917E-2</v>
          </cell>
          <cell r="AT57">
            <v>-1.4271782804104488E-2</v>
          </cell>
          <cell r="AU57">
            <v>-1.4271782804104488E-2</v>
          </cell>
        </row>
        <row r="61">
          <cell r="B61" t="str">
            <v>ARI</v>
          </cell>
          <cell r="C61" t="str">
            <v>ATL</v>
          </cell>
          <cell r="D61" t="str">
            <v>BAL</v>
          </cell>
          <cell r="E61" t="str">
            <v>BUF</v>
          </cell>
          <cell r="F61" t="str">
            <v>CAR</v>
          </cell>
          <cell r="G61" t="str">
            <v>CHI</v>
          </cell>
          <cell r="H61" t="str">
            <v>CIN</v>
          </cell>
          <cell r="I61" t="str">
            <v>CLE</v>
          </cell>
          <cell r="J61" t="str">
            <v>DAL</v>
          </cell>
          <cell r="K61" t="str">
            <v>DEN</v>
          </cell>
          <cell r="L61" t="str">
            <v>DET</v>
          </cell>
          <cell r="M61" t="str">
            <v>GB</v>
          </cell>
          <cell r="N61" t="str">
            <v>HOU</v>
          </cell>
          <cell r="O61" t="str">
            <v>IND</v>
          </cell>
          <cell r="P61" t="str">
            <v>JAX</v>
          </cell>
          <cell r="Q61" t="str">
            <v>KC</v>
          </cell>
          <cell r="R61" t="str">
            <v>LAC</v>
          </cell>
          <cell r="S61" t="str">
            <v>LAR</v>
          </cell>
          <cell r="T61" t="str">
            <v>LV</v>
          </cell>
          <cell r="U61" t="str">
            <v>MIA</v>
          </cell>
          <cell r="V61" t="str">
            <v>MIN</v>
          </cell>
          <cell r="W61" t="str">
            <v>NE</v>
          </cell>
          <cell r="X61" t="str">
            <v>NO</v>
          </cell>
          <cell r="Y61" t="str">
            <v>NYG</v>
          </cell>
          <cell r="Z61" t="str">
            <v>NYJ</v>
          </cell>
          <cell r="AA61" t="str">
            <v>PHI</v>
          </cell>
          <cell r="AB61" t="str">
            <v>PIT</v>
          </cell>
          <cell r="AC61" t="str">
            <v>SEA</v>
          </cell>
          <cell r="AD61" t="str">
            <v>SF</v>
          </cell>
          <cell r="AE61" t="str">
            <v>TB</v>
          </cell>
          <cell r="AF61" t="str">
            <v>TEN</v>
          </cell>
          <cell r="AG61" t="str">
            <v>WAS</v>
          </cell>
          <cell r="AH61" t="str">
            <v>LEAGUE</v>
          </cell>
        </row>
        <row r="62">
          <cell r="B62">
            <v>0.10879665657116554</v>
          </cell>
          <cell r="C62">
            <v>6.6101122718222813E-2</v>
          </cell>
          <cell r="D62">
            <v>0.16955552075277786</v>
          </cell>
          <cell r="E62">
            <v>-0.24233144898571757</v>
          </cell>
          <cell r="F62">
            <v>8.1959008285863305E-3</v>
          </cell>
          <cell r="G62">
            <v>0.17338670641600235</v>
          </cell>
          <cell r="H62">
            <v>8.1603559039078635E-2</v>
          </cell>
          <cell r="I62">
            <v>-0.23553467030242875</v>
          </cell>
          <cell r="J62">
            <v>-7.1882678818764589E-2</v>
          </cell>
          <cell r="K62">
            <v>-9.3836161439136978E-3</v>
          </cell>
          <cell r="L62">
            <v>0.12553555372757896</v>
          </cell>
          <cell r="M62">
            <v>-5.9493767623996996E-2</v>
          </cell>
          <cell r="N62">
            <v>-2.0511630518480803E-2</v>
          </cell>
          <cell r="O62">
            <v>-9.2072871817498694E-2</v>
          </cell>
          <cell r="P62">
            <v>3.7728009109939856E-2</v>
          </cell>
          <cell r="Q62">
            <v>4.7417687810428003E-2</v>
          </cell>
          <cell r="R62">
            <v>0.12706608691351751</v>
          </cell>
          <cell r="S62">
            <v>-0.18616694191979513</v>
          </cell>
          <cell r="T62">
            <v>-0.13541608363856245</v>
          </cell>
          <cell r="U62">
            <v>-0.12327982686706838</v>
          </cell>
          <cell r="V62">
            <v>6.9133519085142744E-2</v>
          </cell>
          <cell r="W62">
            <v>3.9388396977244597E-2</v>
          </cell>
          <cell r="X62">
            <v>-0.19662873613741652</v>
          </cell>
          <cell r="Y62">
            <v>9.0175249594317566E-2</v>
          </cell>
          <cell r="Z62">
            <v>0.19238162450323554</v>
          </cell>
          <cell r="AA62">
            <v>0.10542585177973381</v>
          </cell>
          <cell r="AB62">
            <v>0.13767010082489023</v>
          </cell>
          <cell r="AC62">
            <v>4.2936508378085589E-2</v>
          </cell>
          <cell r="AD62">
            <v>-0.11155005131330648</v>
          </cell>
          <cell r="AE62">
            <v>-0.10858095744816434</v>
          </cell>
          <cell r="AF62">
            <v>-9.7168858129769484E-2</v>
          </cell>
          <cell r="AG62">
            <v>9.9078712765130847E-2</v>
          </cell>
          <cell r="AH62">
            <v>0</v>
          </cell>
        </row>
        <row r="63">
          <cell r="B63">
            <v>-4.1186673734822786E-2</v>
          </cell>
          <cell r="C63">
            <v>3.6114516860131111E-2</v>
          </cell>
          <cell r="D63">
            <v>0.29307562157859884</v>
          </cell>
          <cell r="E63">
            <v>-0.32234728640187799</v>
          </cell>
          <cell r="F63">
            <v>2.8144368596837631E-2</v>
          </cell>
          <cell r="G63">
            <v>-0.24319217458723244</v>
          </cell>
          <cell r="H63">
            <v>-0.12881323601924666</v>
          </cell>
          <cell r="I63">
            <v>-0.10526409107409213</v>
          </cell>
          <cell r="J63">
            <v>-0.23818534701023514</v>
          </cell>
          <cell r="K63">
            <v>-7.862179655635182E-2</v>
          </cell>
          <cell r="L63">
            <v>7.3354599725601877E-2</v>
          </cell>
          <cell r="M63">
            <v>-2.268943560330431E-2</v>
          </cell>
          <cell r="N63">
            <v>0.12023430891751044</v>
          </cell>
          <cell r="O63">
            <v>0.21113947320862142</v>
          </cell>
          <cell r="P63">
            <v>0.25149023694926476</v>
          </cell>
          <cell r="Q63">
            <v>0.12631058907445777</v>
          </cell>
          <cell r="R63">
            <v>0.13160789448514293</v>
          </cell>
          <cell r="S63">
            <v>3.6721893895937115E-2</v>
          </cell>
          <cell r="T63">
            <v>8.5840917559764029E-2</v>
          </cell>
          <cell r="U63">
            <v>-9.2598234309021685E-2</v>
          </cell>
          <cell r="V63">
            <v>-8.8216780816674278E-2</v>
          </cell>
          <cell r="W63">
            <v>-0.20808627380548927</v>
          </cell>
          <cell r="X63">
            <v>2.9054134894756292E-3</v>
          </cell>
          <cell r="Y63">
            <v>5.7754609908826464E-2</v>
          </cell>
          <cell r="Z63">
            <v>0.16898444767190118</v>
          </cell>
          <cell r="AA63">
            <v>-7.2790452504343184E-2</v>
          </cell>
          <cell r="AB63">
            <v>-0.14957673237926628</v>
          </cell>
          <cell r="AC63">
            <v>0.19998614605250145</v>
          </cell>
          <cell r="AD63">
            <v>-4.4332407202489522E-2</v>
          </cell>
          <cell r="AE63">
            <v>-9.8407534313898426E-2</v>
          </cell>
          <cell r="AF63">
            <v>-3.3538786349929739E-2</v>
          </cell>
          <cell r="AG63">
            <v>7.2273829625437963E-2</v>
          </cell>
          <cell r="AH63">
            <v>0</v>
          </cell>
        </row>
        <row r="64">
          <cell r="B64">
            <v>-0.23733309328849078</v>
          </cell>
          <cell r="C64">
            <v>0.24680781261787182</v>
          </cell>
          <cell r="D64">
            <v>6.7760132309941615E-2</v>
          </cell>
          <cell r="E64">
            <v>-0.26919956173350434</v>
          </cell>
          <cell r="F64">
            <v>6.933943009759462E-2</v>
          </cell>
          <cell r="G64">
            <v>7.9568132732432628E-2</v>
          </cell>
          <cell r="H64">
            <v>-5.9951989259279914E-2</v>
          </cell>
          <cell r="I64">
            <v>0.18230819517396377</v>
          </cell>
          <cell r="J64">
            <v>-0.27711832194478225</v>
          </cell>
          <cell r="K64">
            <v>0.13588857185324846</v>
          </cell>
          <cell r="L64">
            <v>0.2368264830367684</v>
          </cell>
          <cell r="M64">
            <v>-0.14923348240343892</v>
          </cell>
          <cell r="N64">
            <v>0.11358910207391487</v>
          </cell>
          <cell r="O64">
            <v>-0.1618196169360657</v>
          </cell>
          <cell r="P64">
            <v>0.26610082255083994</v>
          </cell>
          <cell r="Q64">
            <v>-5.6232780509265015E-2</v>
          </cell>
          <cell r="R64">
            <v>-8.3124895348579725E-2</v>
          </cell>
          <cell r="S64">
            <v>-0.14128119727535454</v>
          </cell>
          <cell r="T64">
            <v>0.13512196125155407</v>
          </cell>
          <cell r="U64">
            <v>-7.8049695442253195E-2</v>
          </cell>
          <cell r="V64">
            <v>-0.13938504238805854</v>
          </cell>
          <cell r="W64">
            <v>-0.21774487258346939</v>
          </cell>
          <cell r="X64">
            <v>-0.15557517087329245</v>
          </cell>
          <cell r="Y64">
            <v>-2.665220540621779E-2</v>
          </cell>
          <cell r="Z64">
            <v>0.29495130771130751</v>
          </cell>
          <cell r="AA64">
            <v>6.7043900683503611E-3</v>
          </cell>
          <cell r="AB64">
            <v>-4.5538572952891709E-2</v>
          </cell>
          <cell r="AC64">
            <v>-5.7849764951191457E-2</v>
          </cell>
          <cell r="AD64">
            <v>4.2925047769265534E-3</v>
          </cell>
          <cell r="AE64">
            <v>3.3500875379013639E-3</v>
          </cell>
          <cell r="AF64">
            <v>-3.6690507979943054E-2</v>
          </cell>
          <cell r="AG64">
            <v>0.41568240000061529</v>
          </cell>
          <cell r="AH64">
            <v>0</v>
          </cell>
        </row>
        <row r="65">
          <cell r="B65">
            <v>-0.23733309328849078</v>
          </cell>
          <cell r="C65">
            <v>0.24680781261787182</v>
          </cell>
          <cell r="D65">
            <v>6.7760132309941615E-2</v>
          </cell>
          <cell r="E65">
            <v>-0.26919956173350434</v>
          </cell>
          <cell r="F65">
            <v>6.933943009759462E-2</v>
          </cell>
          <cell r="G65">
            <v>7.9568132732432628E-2</v>
          </cell>
          <cell r="H65">
            <v>-5.9951989259279914E-2</v>
          </cell>
          <cell r="I65">
            <v>0.18230819517396377</v>
          </cell>
          <cell r="J65">
            <v>-0.27711832194478225</v>
          </cell>
          <cell r="K65">
            <v>0.13588857185324846</v>
          </cell>
          <cell r="L65">
            <v>0.2368264830367684</v>
          </cell>
          <cell r="M65">
            <v>-0.14923348240343892</v>
          </cell>
          <cell r="N65">
            <v>0.11358910207391487</v>
          </cell>
          <cell r="O65">
            <v>-0.1618196169360657</v>
          </cell>
          <cell r="P65">
            <v>0.26610082255083994</v>
          </cell>
          <cell r="Q65">
            <v>-5.6232780509265015E-2</v>
          </cell>
          <cell r="R65">
            <v>-8.3124895348579725E-2</v>
          </cell>
          <cell r="S65">
            <v>-0.14128119727535454</v>
          </cell>
          <cell r="T65">
            <v>0.13512196125155407</v>
          </cell>
          <cell r="U65">
            <v>-7.8049695442253195E-2</v>
          </cell>
          <cell r="V65">
            <v>-0.13938504238805854</v>
          </cell>
          <cell r="W65">
            <v>-0.21774487258346939</v>
          </cell>
          <cell r="X65">
            <v>-0.15557517087329245</v>
          </cell>
          <cell r="Y65">
            <v>-2.665220540621779E-2</v>
          </cell>
          <cell r="Z65">
            <v>0.29495130771130751</v>
          </cell>
          <cell r="AA65">
            <v>6.7043900683503611E-3</v>
          </cell>
          <cell r="AB65">
            <v>-4.5538572952891709E-2</v>
          </cell>
          <cell r="AC65">
            <v>-5.7849764951191457E-2</v>
          </cell>
          <cell r="AD65">
            <v>4.2925047769265534E-3</v>
          </cell>
          <cell r="AE65">
            <v>3.3500875379013639E-3</v>
          </cell>
          <cell r="AF65">
            <v>-3.6690507979943054E-2</v>
          </cell>
          <cell r="AG65">
            <v>0.41568240000061529</v>
          </cell>
          <cell r="AH65">
            <v>0</v>
          </cell>
        </row>
        <row r="67">
          <cell r="B67" t="str">
            <v>ARI</v>
          </cell>
          <cell r="C67" t="str">
            <v>ATL</v>
          </cell>
          <cell r="D67" t="str">
            <v>BAL</v>
          </cell>
          <cell r="E67" t="str">
            <v>BUF</v>
          </cell>
          <cell r="F67" t="str">
            <v>CAR</v>
          </cell>
          <cell r="G67" t="str">
            <v>CHI</v>
          </cell>
          <cell r="H67" t="str">
            <v>CIN</v>
          </cell>
          <cell r="I67" t="str">
            <v>CLE</v>
          </cell>
          <cell r="J67" t="str">
            <v>DAL</v>
          </cell>
          <cell r="K67" t="str">
            <v>DEN</v>
          </cell>
          <cell r="L67" t="str">
            <v>DET</v>
          </cell>
          <cell r="M67" t="str">
            <v>GB</v>
          </cell>
          <cell r="N67" t="str">
            <v>HOU</v>
          </cell>
          <cell r="O67" t="str">
            <v>IND</v>
          </cell>
          <cell r="P67" t="str">
            <v>JAX</v>
          </cell>
          <cell r="Q67" t="str">
            <v>KC</v>
          </cell>
          <cell r="R67" t="str">
            <v>LAC</v>
          </cell>
          <cell r="S67" t="str">
            <v>LAR</v>
          </cell>
          <cell r="T67" t="str">
            <v>LV</v>
          </cell>
          <cell r="U67" t="str">
            <v>MIA</v>
          </cell>
          <cell r="V67" t="str">
            <v>MIN</v>
          </cell>
          <cell r="W67" t="str">
            <v>NE</v>
          </cell>
          <cell r="X67" t="str">
            <v>NO</v>
          </cell>
          <cell r="Y67" t="str">
            <v>NYG</v>
          </cell>
          <cell r="Z67" t="str">
            <v>NYJ</v>
          </cell>
          <cell r="AA67" t="str">
            <v>PHI</v>
          </cell>
          <cell r="AB67" t="str">
            <v>PIT</v>
          </cell>
          <cell r="AC67" t="str">
            <v>SEA</v>
          </cell>
          <cell r="AD67" t="str">
            <v>SF</v>
          </cell>
          <cell r="AE67" t="str">
            <v>TB</v>
          </cell>
          <cell r="AF67" t="str">
            <v>TEN</v>
          </cell>
          <cell r="AG67" t="str">
            <v>WAS</v>
          </cell>
          <cell r="AH67" t="str">
            <v>LEAGUE</v>
          </cell>
        </row>
        <row r="68">
          <cell r="B68">
            <v>-8.5859681252953415E-2</v>
          </cell>
          <cell r="C68">
            <v>0.10337381128703384</v>
          </cell>
          <cell r="D68">
            <v>-5.6823801191238102E-2</v>
          </cell>
          <cell r="E68">
            <v>-2.5536274230975028E-2</v>
          </cell>
          <cell r="F68">
            <v>-3.2714188803730088E-3</v>
          </cell>
          <cell r="G68">
            <v>0.13802107089736351</v>
          </cell>
          <cell r="H68">
            <v>-1.5809587406338324E-2</v>
          </cell>
          <cell r="I68">
            <v>-4.0436643781748202E-2</v>
          </cell>
          <cell r="J68">
            <v>-4.1001677692662816E-2</v>
          </cell>
          <cell r="K68">
            <v>7.2875102567385039E-2</v>
          </cell>
          <cell r="L68">
            <v>8.9070989910687626E-2</v>
          </cell>
          <cell r="M68">
            <v>1.2594823046339257E-2</v>
          </cell>
          <cell r="N68">
            <v>4.3377517638038925E-2</v>
          </cell>
          <cell r="O68">
            <v>-3.2067526564024257E-3</v>
          </cell>
          <cell r="P68">
            <v>5.5876020873558953E-2</v>
          </cell>
          <cell r="Q68">
            <v>-5.5752669148395606E-3</v>
          </cell>
          <cell r="R68">
            <v>5.0457473784214786E-2</v>
          </cell>
          <cell r="S68">
            <v>-7.7784073813699353E-2</v>
          </cell>
          <cell r="T68">
            <v>1.1382006157989372E-2</v>
          </cell>
          <cell r="U68">
            <v>-8.7964868285895656E-2</v>
          </cell>
          <cell r="V68">
            <v>0.12890217854903094</v>
          </cell>
          <cell r="W68">
            <v>3.5005242945257989E-2</v>
          </cell>
          <cell r="X68">
            <v>-0.14577260690101379</v>
          </cell>
          <cell r="Y68">
            <v>7.7040391350822662E-2</v>
          </cell>
          <cell r="Z68">
            <v>-5.4963725404753444E-3</v>
          </cell>
          <cell r="AA68">
            <v>-3.2450135526621224E-2</v>
          </cell>
          <cell r="AB68">
            <v>9.6546408388582125E-2</v>
          </cell>
          <cell r="AC68">
            <v>-4.5731342518440646E-2</v>
          </cell>
          <cell r="AD68">
            <v>-0.12116484767782477</v>
          </cell>
          <cell r="AE68">
            <v>-0.12041975321140709</v>
          </cell>
          <cell r="AF68">
            <v>-4.2934484044680019E-2</v>
          </cell>
          <cell r="AG68">
            <v>-0.10310140640637964</v>
          </cell>
          <cell r="AH68">
            <v>0</v>
          </cell>
        </row>
        <row r="69">
          <cell r="B69">
            <v>1.1408857051310312E-2</v>
          </cell>
          <cell r="C69">
            <v>5.4623781298308506E-2</v>
          </cell>
          <cell r="D69">
            <v>-0.10136092532493891</v>
          </cell>
          <cell r="E69">
            <v>-0.15152656965447109</v>
          </cell>
          <cell r="F69">
            <v>-0.10504043691083829</v>
          </cell>
          <cell r="G69">
            <v>-7.3066965404849568E-2</v>
          </cell>
          <cell r="H69">
            <v>2.9097007818977033E-2</v>
          </cell>
          <cell r="I69">
            <v>-1.6972723376832644E-2</v>
          </cell>
          <cell r="J69">
            <v>3.9161144113833243E-2</v>
          </cell>
          <cell r="K69">
            <v>2.7623237810555853E-2</v>
          </cell>
          <cell r="L69">
            <v>0.22506111976185861</v>
          </cell>
          <cell r="M69">
            <v>0.1838351953040725</v>
          </cell>
          <cell r="N69">
            <v>0.12905020206970849</v>
          </cell>
          <cell r="O69">
            <v>-0.23771605872383833</v>
          </cell>
          <cell r="P69">
            <v>4.1461995539844212E-2</v>
          </cell>
          <cell r="Q69">
            <v>1.5962053803003799E-2</v>
          </cell>
          <cell r="R69">
            <v>4.0026040990940988E-2</v>
          </cell>
          <cell r="S69">
            <v>-0.2273786031009376</v>
          </cell>
          <cell r="T69">
            <v>-6.0192724090557356E-2</v>
          </cell>
          <cell r="U69">
            <v>0.1239435070638813</v>
          </cell>
          <cell r="V69">
            <v>0.10354956691412921</v>
          </cell>
          <cell r="W69">
            <v>-0.15975528693970625</v>
          </cell>
          <cell r="X69">
            <v>-0.12227805892219039</v>
          </cell>
          <cell r="Y69">
            <v>0.16051463656134762</v>
          </cell>
          <cell r="Z69">
            <v>0.18631515949938549</v>
          </cell>
          <cell r="AA69">
            <v>-2.3204984426471939E-2</v>
          </cell>
          <cell r="AB69">
            <v>2.3138513832542056E-2</v>
          </cell>
          <cell r="AC69">
            <v>-0.10807377009220641</v>
          </cell>
          <cell r="AD69">
            <v>-0.15581543237890411</v>
          </cell>
          <cell r="AE69">
            <v>9.834573615811644E-3</v>
          </cell>
          <cell r="AF69">
            <v>-4.5983659596928045E-3</v>
          </cell>
          <cell r="AG69">
            <v>8.1819311564942918E-2</v>
          </cell>
          <cell r="AH69">
            <v>0</v>
          </cell>
        </row>
        <row r="70">
          <cell r="B70">
            <v>-7.1041959701162505E-2</v>
          </cell>
          <cell r="C70">
            <v>0.29890748237786424</v>
          </cell>
          <cell r="D70">
            <v>-0.47980658861955927</v>
          </cell>
          <cell r="E70">
            <v>-7.6934261914875179E-2</v>
          </cell>
          <cell r="F70">
            <v>-5.721849320916314E-2</v>
          </cell>
          <cell r="G70">
            <v>-0.19882693290951967</v>
          </cell>
          <cell r="H70">
            <v>1.016458788935494E-2</v>
          </cell>
          <cell r="I70">
            <v>0.29656606689792087</v>
          </cell>
          <cell r="J70">
            <v>0.1076333855479315</v>
          </cell>
          <cell r="K70">
            <v>-2.079575891717593E-2</v>
          </cell>
          <cell r="L70">
            <v>-1.5133985462103872E-2</v>
          </cell>
          <cell r="M70">
            <v>-0.18568372214822296</v>
          </cell>
          <cell r="N70">
            <v>-1.8196184612613339E-2</v>
          </cell>
          <cell r="O70">
            <v>-0.24533010769831023</v>
          </cell>
          <cell r="P70">
            <v>-0.20259788048798563</v>
          </cell>
          <cell r="Q70">
            <v>1.379490067378171E-2</v>
          </cell>
          <cell r="R70">
            <v>0.41611299879879515</v>
          </cell>
          <cell r="S70">
            <v>0.15053625039146781</v>
          </cell>
          <cell r="T70">
            <v>-7.2866784740425294E-2</v>
          </cell>
          <cell r="U70">
            <v>0.25412038629841571</v>
          </cell>
          <cell r="V70">
            <v>8.5111638242949192E-2</v>
          </cell>
          <cell r="W70">
            <v>-8.2847719141795728E-2</v>
          </cell>
          <cell r="X70">
            <v>-8.5922413784079138E-2</v>
          </cell>
          <cell r="Y70">
            <v>3.0203385945563196E-2</v>
          </cell>
          <cell r="Z70">
            <v>0.10578083294971791</v>
          </cell>
          <cell r="AA70">
            <v>0.110654684456545</v>
          </cell>
          <cell r="AB70">
            <v>2.3377576491664206E-2</v>
          </cell>
          <cell r="AC70">
            <v>-9.6551638433184678E-2</v>
          </cell>
          <cell r="AD70">
            <v>-0.2549015608796088</v>
          </cell>
          <cell r="AE70">
            <v>-0.22274732803573108</v>
          </cell>
          <cell r="AF70">
            <v>-4.1624615430322101E-2</v>
          </cell>
          <cell r="AG70">
            <v>0.12820876604135234</v>
          </cell>
          <cell r="AH70">
            <v>0</v>
          </cell>
        </row>
        <row r="71">
          <cell r="B71">
            <v>-7.1041959701162505E-2</v>
          </cell>
          <cell r="C71">
            <v>0.29890748237786424</v>
          </cell>
          <cell r="D71">
            <v>-0.47980658861955927</v>
          </cell>
          <cell r="E71">
            <v>-7.6934261914875179E-2</v>
          </cell>
          <cell r="F71">
            <v>-5.721849320916314E-2</v>
          </cell>
          <cell r="G71">
            <v>-0.19882693290951967</v>
          </cell>
          <cell r="H71">
            <v>1.016458788935494E-2</v>
          </cell>
          <cell r="I71">
            <v>0.29656606689792087</v>
          </cell>
          <cell r="J71">
            <v>0.1076333855479315</v>
          </cell>
          <cell r="K71">
            <v>-2.079575891717593E-2</v>
          </cell>
          <cell r="L71">
            <v>-1.5133985462103872E-2</v>
          </cell>
          <cell r="M71">
            <v>-0.18568372214822296</v>
          </cell>
          <cell r="N71">
            <v>-1.8196184612613339E-2</v>
          </cell>
          <cell r="O71">
            <v>-0.24533010769831023</v>
          </cell>
          <cell r="P71">
            <v>-0.20259788048798563</v>
          </cell>
          <cell r="Q71">
            <v>1.379490067378171E-2</v>
          </cell>
          <cell r="R71">
            <v>0.41611299879879515</v>
          </cell>
          <cell r="S71">
            <v>0.15053625039146781</v>
          </cell>
          <cell r="T71">
            <v>-7.2866784740425294E-2</v>
          </cell>
          <cell r="U71">
            <v>0.25412038629841571</v>
          </cell>
          <cell r="V71">
            <v>8.5111638242949192E-2</v>
          </cell>
          <cell r="W71">
            <v>-8.2847719141795728E-2</v>
          </cell>
          <cell r="X71">
            <v>-8.5922413784079138E-2</v>
          </cell>
          <cell r="Y71">
            <v>3.0203385945563196E-2</v>
          </cell>
          <cell r="Z71">
            <v>0.10578083294971791</v>
          </cell>
          <cell r="AA71">
            <v>0.110654684456545</v>
          </cell>
          <cell r="AB71">
            <v>2.3377576491664206E-2</v>
          </cell>
          <cell r="AC71">
            <v>-9.6551638433184678E-2</v>
          </cell>
          <cell r="AD71">
            <v>-0.2549015608796088</v>
          </cell>
          <cell r="AE71">
            <v>-0.22274732803573108</v>
          </cell>
          <cell r="AF71">
            <v>-4.1624615430322101E-2</v>
          </cell>
          <cell r="AG71">
            <v>0.12820876604135234</v>
          </cell>
          <cell r="AH71">
            <v>0</v>
          </cell>
        </row>
        <row r="76">
          <cell r="B76" t="str">
            <v>ARI</v>
          </cell>
          <cell r="C76" t="str">
            <v>ATL</v>
          </cell>
          <cell r="D76" t="str">
            <v>BAL</v>
          </cell>
          <cell r="E76" t="str">
            <v>BUF</v>
          </cell>
          <cell r="F76" t="str">
            <v>CAR</v>
          </cell>
          <cell r="G76" t="str">
            <v>CHI</v>
          </cell>
          <cell r="H76" t="str">
            <v>CIN</v>
          </cell>
          <cell r="I76" t="str">
            <v>CLE</v>
          </cell>
          <cell r="J76" t="str">
            <v>DAL</v>
          </cell>
          <cell r="K76" t="str">
            <v>DEN</v>
          </cell>
          <cell r="L76" t="str">
            <v>DET</v>
          </cell>
          <cell r="M76" t="str">
            <v>GB</v>
          </cell>
          <cell r="N76" t="str">
            <v>HOU</v>
          </cell>
          <cell r="O76" t="str">
            <v>IND</v>
          </cell>
          <cell r="P76" t="str">
            <v>JAX</v>
          </cell>
          <cell r="Q76" t="str">
            <v>KC</v>
          </cell>
          <cell r="R76" t="str">
            <v>LAC</v>
          </cell>
          <cell r="S76" t="str">
            <v>LAR</v>
          </cell>
          <cell r="T76" t="str">
            <v>LV</v>
          </cell>
          <cell r="U76" t="str">
            <v>MIA</v>
          </cell>
          <cell r="V76" t="str">
            <v>MIN</v>
          </cell>
          <cell r="W76" t="str">
            <v>NE</v>
          </cell>
          <cell r="X76" t="str">
            <v>NO</v>
          </cell>
          <cell r="Y76" t="str">
            <v>NYG</v>
          </cell>
          <cell r="Z76" t="str">
            <v>NYJ</v>
          </cell>
          <cell r="AA76" t="str">
            <v>PHI</v>
          </cell>
          <cell r="AB76" t="str">
            <v>PIT</v>
          </cell>
          <cell r="AC76" t="str">
            <v>SEA</v>
          </cell>
          <cell r="AD76" t="str">
            <v>SF</v>
          </cell>
          <cell r="AE76" t="str">
            <v>TB</v>
          </cell>
          <cell r="AF76" t="str">
            <v>TEN</v>
          </cell>
          <cell r="AG76" t="str">
            <v>WAS</v>
          </cell>
          <cell r="AH76" t="str">
            <v>LEAGUE</v>
          </cell>
        </row>
        <row r="77">
          <cell r="B77">
            <v>-1.1756180614780204E-3</v>
          </cell>
          <cell r="C77">
            <v>-7.7915362746093147E-2</v>
          </cell>
          <cell r="D77">
            <v>1.693301144576724E-2</v>
          </cell>
          <cell r="E77">
            <v>5.7890117887214973E-2</v>
          </cell>
          <cell r="F77">
            <v>-0.20935544192576427</v>
          </cell>
          <cell r="G77">
            <v>-4.1344005251666163E-2</v>
          </cell>
          <cell r="H77">
            <v>4.6879321398768978E-2</v>
          </cell>
          <cell r="I77">
            <v>-5.3214264250594411E-2</v>
          </cell>
          <cell r="J77">
            <v>0.15257170529789577</v>
          </cell>
          <cell r="K77">
            <v>-2.0892079242378944E-2</v>
          </cell>
          <cell r="L77">
            <v>-0.10741040516425673</v>
          </cell>
          <cell r="M77">
            <v>0.19787115764725038</v>
          </cell>
          <cell r="N77">
            <v>-0.19269532486702323</v>
          </cell>
          <cell r="O77">
            <v>-6.0030449754531479E-2</v>
          </cell>
          <cell r="P77">
            <v>-8.1871857268860482E-2</v>
          </cell>
          <cell r="Q77">
            <v>6.8939104068620236E-2</v>
          </cell>
          <cell r="R77">
            <v>-2.1131604582098895E-3</v>
          </cell>
          <cell r="S77">
            <v>5.3106014334539028E-2</v>
          </cell>
          <cell r="T77">
            <v>-3.7608874194626649E-2</v>
          </cell>
          <cell r="U77">
            <v>-6.7619751431853087E-2</v>
          </cell>
          <cell r="V77">
            <v>7.1973528726878289E-3</v>
          </cell>
          <cell r="W77">
            <v>0.22061064158917676</v>
          </cell>
          <cell r="X77">
            <v>-0.10346753133319965</v>
          </cell>
          <cell r="Y77">
            <v>-0.26751151161753056</v>
          </cell>
          <cell r="Z77">
            <v>-9.9165091706445219E-2</v>
          </cell>
          <cell r="AA77">
            <v>-6.3688524093201637E-2</v>
          </cell>
          <cell r="AB77">
            <v>-0.30514610419028276</v>
          </cell>
          <cell r="AC77">
            <v>0.15209343511320411</v>
          </cell>
          <cell r="AD77">
            <v>0.2751677401106622</v>
          </cell>
          <cell r="AE77">
            <v>0.21856121451112365</v>
          </cell>
          <cell r="AF77">
            <v>5.2071477479191011E-2</v>
          </cell>
          <cell r="AG77">
            <v>0.2061763515984007</v>
          </cell>
          <cell r="AH77">
            <v>0</v>
          </cell>
        </row>
        <row r="78">
          <cell r="B78">
            <v>1.6505598568108543E-2</v>
          </cell>
          <cell r="C78">
            <v>-4.3186326199630719E-2</v>
          </cell>
          <cell r="D78">
            <v>5.8118463600651836E-2</v>
          </cell>
          <cell r="E78">
            <v>4.3736189608589236E-2</v>
          </cell>
          <cell r="F78">
            <v>-0.10048130585054851</v>
          </cell>
          <cell r="G78">
            <v>-0.17603823727759918</v>
          </cell>
          <cell r="H78">
            <v>-5.2147745269172374E-3</v>
          </cell>
          <cell r="I78">
            <v>8.3424068328641132E-2</v>
          </cell>
          <cell r="J78">
            <v>0.21264332022804192</v>
          </cell>
          <cell r="K78">
            <v>-7.1177286162846937E-2</v>
          </cell>
          <cell r="L78">
            <v>-8.4515366240371592E-2</v>
          </cell>
          <cell r="M78">
            <v>0.19508098171683902</v>
          </cell>
          <cell r="N78">
            <v>-0.23751404816494595</v>
          </cell>
          <cell r="O78">
            <v>-1.4964486358039944E-2</v>
          </cell>
          <cell r="P78">
            <v>-0.407383127014664</v>
          </cell>
          <cell r="Q78">
            <v>0.30801919776328002</v>
          </cell>
          <cell r="R78">
            <v>0.14477368807297988</v>
          </cell>
          <cell r="S78">
            <v>9.3085177964181809E-2</v>
          </cell>
          <cell r="T78">
            <v>5.0475973160010838E-2</v>
          </cell>
          <cell r="U78">
            <v>-4.4726252596148597E-2</v>
          </cell>
          <cell r="V78">
            <v>0.14798816088123784</v>
          </cell>
          <cell r="W78">
            <v>-6.5076179228814937E-3</v>
          </cell>
          <cell r="X78">
            <v>-6.4666892679542259E-2</v>
          </cell>
          <cell r="Y78">
            <v>-0.37280138447878003</v>
          </cell>
          <cell r="Z78">
            <v>-0.24458931977500006</v>
          </cell>
          <cell r="AA78">
            <v>8.7247387332271914E-2</v>
          </cell>
          <cell r="AB78">
            <v>-8.1718472967128308E-2</v>
          </cell>
          <cell r="AC78">
            <v>9.0516328158834369E-2</v>
          </cell>
          <cell r="AD78">
            <v>3.3151881593957828E-2</v>
          </cell>
          <cell r="AE78">
            <v>0.27166749105293492</v>
          </cell>
          <cell r="AF78">
            <v>1.2782558223707489E-2</v>
          </cell>
          <cell r="AG78">
            <v>-0.1672533799834065</v>
          </cell>
          <cell r="AH78">
            <v>0</v>
          </cell>
        </row>
        <row r="79">
          <cell r="B79">
            <v>0.31876374396328461</v>
          </cell>
          <cell r="C79">
            <v>-0.10672615005105182</v>
          </cell>
          <cell r="D79">
            <v>-0.15084374303794809</v>
          </cell>
          <cell r="E79">
            <v>0.146129174936388</v>
          </cell>
          <cell r="F79">
            <v>-0.40657040017579887</v>
          </cell>
          <cell r="G79">
            <v>-0.18782459319151798</v>
          </cell>
          <cell r="H79">
            <v>6.8841464910869857E-2</v>
          </cell>
          <cell r="I79">
            <v>-0.18043662860655332</v>
          </cell>
          <cell r="J79">
            <v>0.17116785065514897</v>
          </cell>
          <cell r="K79">
            <v>6.1726957080452532E-4</v>
          </cell>
          <cell r="L79">
            <v>-0.28427283783280916</v>
          </cell>
          <cell r="M79">
            <v>0.16867182933424402</v>
          </cell>
          <cell r="N79">
            <v>-8.9208397600445286E-2</v>
          </cell>
          <cell r="O79">
            <v>6.1960577065755015E-2</v>
          </cell>
          <cell r="P79">
            <v>-3.7094539709746209E-2</v>
          </cell>
          <cell r="Q79">
            <v>0.22288277735789272</v>
          </cell>
          <cell r="R79">
            <v>0.29158091726530116</v>
          </cell>
          <cell r="S79">
            <v>0.22424334502683582</v>
          </cell>
          <cell r="T79">
            <v>6.1974051655913104E-2</v>
          </cell>
          <cell r="U79">
            <v>-3.1399095062885171E-2</v>
          </cell>
          <cell r="V79">
            <v>0.12189101435824386</v>
          </cell>
          <cell r="W79">
            <v>-6.1960217892292391E-2</v>
          </cell>
          <cell r="X79">
            <v>2.9834282348075867E-2</v>
          </cell>
          <cell r="Y79">
            <v>-0.15091255316062532</v>
          </cell>
          <cell r="Z79">
            <v>-0.16543129507169946</v>
          </cell>
          <cell r="AA79">
            <v>-2.918002380187993E-2</v>
          </cell>
          <cell r="AB79">
            <v>-5.640171217497077E-3</v>
          </cell>
          <cell r="AC79">
            <v>-6.5606545595386062E-2</v>
          </cell>
          <cell r="AD79">
            <v>0.14292303426107358</v>
          </cell>
          <cell r="AE79">
            <v>0.29709507729326584</v>
          </cell>
          <cell r="AF79">
            <v>-6.5148349741050646E-2</v>
          </cell>
          <cell r="AG79">
            <v>-0.2201014536411689</v>
          </cell>
          <cell r="AH79">
            <v>0</v>
          </cell>
        </row>
        <row r="80">
          <cell r="B80">
            <v>0.31876374396328461</v>
          </cell>
          <cell r="C80">
            <v>-0.10672615005105182</v>
          </cell>
          <cell r="D80">
            <v>-0.15084374303794809</v>
          </cell>
          <cell r="E80">
            <v>0.146129174936388</v>
          </cell>
          <cell r="F80">
            <v>-0.40657040017579887</v>
          </cell>
          <cell r="G80">
            <v>-0.18782459319151798</v>
          </cell>
          <cell r="H80">
            <v>6.8841464910869857E-2</v>
          </cell>
          <cell r="I80">
            <v>-0.18043662860655332</v>
          </cell>
          <cell r="J80">
            <v>0.17116785065514897</v>
          </cell>
          <cell r="K80">
            <v>6.1726957080452532E-4</v>
          </cell>
          <cell r="L80">
            <v>-0.28427283783280916</v>
          </cell>
          <cell r="M80">
            <v>0.16867182933424402</v>
          </cell>
          <cell r="N80">
            <v>-8.9208397600445286E-2</v>
          </cell>
          <cell r="O80">
            <v>6.1960577065755015E-2</v>
          </cell>
          <cell r="P80">
            <v>-3.7094539709746209E-2</v>
          </cell>
          <cell r="Q80">
            <v>0.22288277735789272</v>
          </cell>
          <cell r="R80">
            <v>0.29158091726530116</v>
          </cell>
          <cell r="S80">
            <v>0.22424334502683582</v>
          </cell>
          <cell r="T80">
            <v>6.1974051655913104E-2</v>
          </cell>
          <cell r="U80">
            <v>-3.1399095062885171E-2</v>
          </cell>
          <cell r="V80">
            <v>0.12189101435824386</v>
          </cell>
          <cell r="W80">
            <v>-6.1960217892292391E-2</v>
          </cell>
          <cell r="X80">
            <v>2.9834282348075867E-2</v>
          </cell>
          <cell r="Y80">
            <v>-0.15091255316062532</v>
          </cell>
          <cell r="Z80">
            <v>-0.16543129507169946</v>
          </cell>
          <cell r="AA80">
            <v>-2.918002380187993E-2</v>
          </cell>
          <cell r="AB80">
            <v>-5.640171217497077E-3</v>
          </cell>
          <cell r="AC80">
            <v>-6.5606545595386062E-2</v>
          </cell>
          <cell r="AD80">
            <v>0.14292303426107358</v>
          </cell>
          <cell r="AE80">
            <v>0.29709507729326584</v>
          </cell>
          <cell r="AF80">
            <v>-6.5148349741050646E-2</v>
          </cell>
          <cell r="AG80">
            <v>-0.2201014536411689</v>
          </cell>
          <cell r="AH80">
            <v>0</v>
          </cell>
        </row>
        <row r="82">
          <cell r="B82" t="str">
            <v>ARI</v>
          </cell>
          <cell r="C82" t="str">
            <v>ATL</v>
          </cell>
          <cell r="D82" t="str">
            <v>BAL</v>
          </cell>
          <cell r="E82" t="str">
            <v>BUF</v>
          </cell>
          <cell r="F82" t="str">
            <v>CAR</v>
          </cell>
          <cell r="G82" t="str">
            <v>CHI</v>
          </cell>
          <cell r="H82" t="str">
            <v>CIN</v>
          </cell>
          <cell r="I82" t="str">
            <v>CLE</v>
          </cell>
          <cell r="J82" t="str">
            <v>DAL</v>
          </cell>
          <cell r="K82" t="str">
            <v>DEN</v>
          </cell>
          <cell r="L82" t="str">
            <v>DET</v>
          </cell>
          <cell r="M82" t="str">
            <v>GB</v>
          </cell>
          <cell r="N82" t="str">
            <v>HOU</v>
          </cell>
          <cell r="O82" t="str">
            <v>IND</v>
          </cell>
          <cell r="P82" t="str">
            <v>JAX</v>
          </cell>
          <cell r="Q82" t="str">
            <v>KC</v>
          </cell>
          <cell r="R82" t="str">
            <v>LAC</v>
          </cell>
          <cell r="S82" t="str">
            <v>LAR</v>
          </cell>
          <cell r="T82" t="str">
            <v>LV</v>
          </cell>
          <cell r="U82" t="str">
            <v>MIA</v>
          </cell>
          <cell r="V82" t="str">
            <v>MIN</v>
          </cell>
          <cell r="W82" t="str">
            <v>NE</v>
          </cell>
          <cell r="X82" t="str">
            <v>NO</v>
          </cell>
          <cell r="Y82" t="str">
            <v>NYG</v>
          </cell>
          <cell r="Z82" t="str">
            <v>NYJ</v>
          </cell>
          <cell r="AA82" t="str">
            <v>PHI</v>
          </cell>
          <cell r="AB82" t="str">
            <v>PIT</v>
          </cell>
          <cell r="AC82" t="str">
            <v>SEA</v>
          </cell>
          <cell r="AD82" t="str">
            <v>SF</v>
          </cell>
          <cell r="AE82" t="str">
            <v>TB</v>
          </cell>
          <cell r="AF82" t="str">
            <v>TEN</v>
          </cell>
          <cell r="AG82" t="str">
            <v>WAS</v>
          </cell>
          <cell r="AH82" t="str">
            <v>LEAGUE</v>
          </cell>
        </row>
        <row r="83">
          <cell r="B83">
            <v>-3.6365998825464471E-2</v>
          </cell>
          <cell r="C83">
            <v>-0.13467624883878959</v>
          </cell>
          <cell r="D83">
            <v>8.2211829658802874E-2</v>
          </cell>
          <cell r="E83">
            <v>-2.3879372324418988E-2</v>
          </cell>
          <cell r="F83">
            <v>3.4066236776062006E-2</v>
          </cell>
          <cell r="G83">
            <v>-6.4548570617643949E-2</v>
          </cell>
          <cell r="H83">
            <v>-4.5673578123251318E-3</v>
          </cell>
          <cell r="I83">
            <v>-3.0047628943549745E-2</v>
          </cell>
          <cell r="J83">
            <v>4.8630323194153446E-2</v>
          </cell>
          <cell r="K83">
            <v>-8.1076007073136072E-2</v>
          </cell>
          <cell r="L83">
            <v>-8.2380152391036091E-2</v>
          </cell>
          <cell r="M83">
            <v>6.2362677183557674E-2</v>
          </cell>
          <cell r="N83">
            <v>-0.28124723132756418</v>
          </cell>
          <cell r="O83">
            <v>0.15941198463088568</v>
          </cell>
          <cell r="P83">
            <v>5.3109927035196715E-2</v>
          </cell>
          <cell r="Q83">
            <v>0.13070020948256622</v>
          </cell>
          <cell r="R83">
            <v>0.12576623881046575</v>
          </cell>
          <cell r="S83">
            <v>4.8553037119904371E-2</v>
          </cell>
          <cell r="T83">
            <v>8.1578525734212759E-3</v>
          </cell>
          <cell r="U83">
            <v>-0.11493576584648259</v>
          </cell>
          <cell r="V83">
            <v>-2.3945954015963652E-2</v>
          </cell>
          <cell r="W83">
            <v>5.9016226332285718E-2</v>
          </cell>
          <cell r="X83">
            <v>-5.633855247113094E-2</v>
          </cell>
          <cell r="Y83">
            <v>-9.6060201649551133E-2</v>
          </cell>
          <cell r="Z83">
            <v>-2.8665296661606901E-2</v>
          </cell>
          <cell r="AA83">
            <v>6.9851674533283586E-2</v>
          </cell>
          <cell r="AB83">
            <v>-0.12534603382064397</v>
          </cell>
          <cell r="AC83">
            <v>-2.2681833614336427E-2</v>
          </cell>
          <cell r="AD83">
            <v>0.11766209329524982</v>
          </cell>
          <cell r="AE83">
            <v>0.12706367730299523</v>
          </cell>
          <cell r="AF83">
            <v>-1.4240285674984365E-2</v>
          </cell>
          <cell r="AG83">
            <v>9.6915654047272648E-3</v>
          </cell>
          <cell r="AH83">
            <v>0</v>
          </cell>
        </row>
        <row r="84">
          <cell r="B84">
            <v>7.9630731407607791E-2</v>
          </cell>
          <cell r="C84">
            <v>2.1418524861661604E-2</v>
          </cell>
          <cell r="D84">
            <v>5.0535319260493733E-2</v>
          </cell>
          <cell r="E84">
            <v>0.16176907256006015</v>
          </cell>
          <cell r="F84">
            <v>-0.12559845894578386</v>
          </cell>
          <cell r="G84">
            <v>9.7377124823236419E-3</v>
          </cell>
          <cell r="H84">
            <v>-7.5742842753806341E-2</v>
          </cell>
          <cell r="I84">
            <v>0.28933753097896581</v>
          </cell>
          <cell r="J84">
            <v>0.11833782520960305</v>
          </cell>
          <cell r="K84">
            <v>-5.7088571544745295E-2</v>
          </cell>
          <cell r="L84">
            <v>-0.15188956369696816</v>
          </cell>
          <cell r="M84">
            <v>6.876087434405076E-2</v>
          </cell>
          <cell r="N84">
            <v>-0.19722937643221916</v>
          </cell>
          <cell r="O84">
            <v>0.14317615815055468</v>
          </cell>
          <cell r="P84">
            <v>-0.15722006351573442</v>
          </cell>
          <cell r="Q84">
            <v>-6.3494165102398095E-2</v>
          </cell>
          <cell r="R84">
            <v>-0.12965295579937186</v>
          </cell>
          <cell r="S84">
            <v>8.5076178193195975E-2</v>
          </cell>
          <cell r="T84">
            <v>-5.8151735809072666E-2</v>
          </cell>
          <cell r="U84">
            <v>-0.15198988891209436</v>
          </cell>
          <cell r="V84">
            <v>-0.10535082498268668</v>
          </cell>
          <cell r="W84">
            <v>9.6098964664682068E-2</v>
          </cell>
          <cell r="X84">
            <v>-0.19564082268795041</v>
          </cell>
          <cell r="Y84">
            <v>-0.27417838713115678</v>
          </cell>
          <cell r="Z84">
            <v>2.4965259585897639E-2</v>
          </cell>
          <cell r="AA84">
            <v>0.12331083723963364</v>
          </cell>
          <cell r="AB84">
            <v>3.1061475190765769E-3</v>
          </cell>
          <cell r="AC84">
            <v>0.37163692581944047</v>
          </cell>
          <cell r="AD84">
            <v>0.21581435196431625</v>
          </cell>
          <cell r="AE84">
            <v>-5.7966830198871305E-3</v>
          </cell>
          <cell r="AF84">
            <v>-4.6274197396688199E-2</v>
          </cell>
          <cell r="AG84">
            <v>-6.616325281668807E-2</v>
          </cell>
          <cell r="AH84">
            <v>0</v>
          </cell>
        </row>
        <row r="85">
          <cell r="B85">
            <v>4.9420622108518747E-2</v>
          </cell>
          <cell r="C85">
            <v>-0.19793765552677492</v>
          </cell>
          <cell r="D85">
            <v>-0.14972695716528578</v>
          </cell>
          <cell r="E85">
            <v>5.9933626183095043E-2</v>
          </cell>
          <cell r="F85">
            <v>3.4045880748998412E-2</v>
          </cell>
          <cell r="G85">
            <v>-0.17587535412151453</v>
          </cell>
          <cell r="H85">
            <v>-0.31795327456557598</v>
          </cell>
          <cell r="I85">
            <v>0.34486485279498602</v>
          </cell>
          <cell r="J85">
            <v>4.8482323309916732E-2</v>
          </cell>
          <cell r="K85">
            <v>0.15765771871699319</v>
          </cell>
          <cell r="L85">
            <v>0.11031035272113954</v>
          </cell>
          <cell r="M85">
            <v>0.43896805890660884</v>
          </cell>
          <cell r="N85">
            <v>7.7724353746554148E-2</v>
          </cell>
          <cell r="O85">
            <v>0.17566138892281058</v>
          </cell>
          <cell r="P85">
            <v>-0.4019322978897224</v>
          </cell>
          <cell r="Q85">
            <v>0.21132748475434532</v>
          </cell>
          <cell r="R85">
            <v>-0.42921331404533958</v>
          </cell>
          <cell r="S85">
            <v>-0.37691758044475698</v>
          </cell>
          <cell r="T85">
            <v>-0.30205297970933731</v>
          </cell>
          <cell r="U85">
            <v>-0.2001798100708844</v>
          </cell>
          <cell r="V85">
            <v>-2.458912456785424E-2</v>
          </cell>
          <cell r="W85">
            <v>0.11335307605926349</v>
          </cell>
          <cell r="X85">
            <v>-2.3592352286537124E-2</v>
          </cell>
          <cell r="Y85">
            <v>-0.26917812068244185</v>
          </cell>
          <cell r="Z85">
            <v>4.1786533730798568E-2</v>
          </cell>
          <cell r="AA85">
            <v>0.28563323204496593</v>
          </cell>
          <cell r="AB85">
            <v>-8.8141196352482687E-2</v>
          </cell>
          <cell r="AC85">
            <v>-7.8607038381373256E-2</v>
          </cell>
          <cell r="AD85">
            <v>-0.1429061202442948</v>
          </cell>
          <cell r="AE85">
            <v>0.26968033123628499</v>
          </cell>
          <cell r="AF85">
            <v>0.38124294476555476</v>
          </cell>
          <cell r="AG85">
            <v>2.6476576095762899E-3</v>
          </cell>
          <cell r="AH85">
            <v>0</v>
          </cell>
        </row>
        <row r="86">
          <cell r="B86">
            <v>4.9420622108518747E-2</v>
          </cell>
          <cell r="C86">
            <v>-0.19793765552677492</v>
          </cell>
          <cell r="D86">
            <v>-0.14972695716528578</v>
          </cell>
          <cell r="E86">
            <v>5.9933626183095043E-2</v>
          </cell>
          <cell r="F86">
            <v>3.4045880748998412E-2</v>
          </cell>
          <cell r="G86">
            <v>-0.17587535412151453</v>
          </cell>
          <cell r="H86">
            <v>-0.31795327456557598</v>
          </cell>
          <cell r="I86">
            <v>0.34486485279498602</v>
          </cell>
          <cell r="J86">
            <v>4.8482323309916732E-2</v>
          </cell>
          <cell r="K86">
            <v>0.15765771871699319</v>
          </cell>
          <cell r="L86">
            <v>0.11031035272113954</v>
          </cell>
          <cell r="M86">
            <v>0.43896805890660884</v>
          </cell>
          <cell r="N86">
            <v>7.7724353746554148E-2</v>
          </cell>
          <cell r="O86">
            <v>0.17566138892281058</v>
          </cell>
          <cell r="P86">
            <v>-0.4019322978897224</v>
          </cell>
          <cell r="Q86">
            <v>0.21132748475434532</v>
          </cell>
          <cell r="R86">
            <v>-0.42921331404533958</v>
          </cell>
          <cell r="S86">
            <v>-0.37691758044475698</v>
          </cell>
          <cell r="T86">
            <v>-0.30205297970933731</v>
          </cell>
          <cell r="U86">
            <v>-0.2001798100708844</v>
          </cell>
          <cell r="V86">
            <v>-2.458912456785424E-2</v>
          </cell>
          <cell r="W86">
            <v>0.11335307605926349</v>
          </cell>
          <cell r="X86">
            <v>-2.3592352286537124E-2</v>
          </cell>
          <cell r="Y86">
            <v>-0.26917812068244185</v>
          </cell>
          <cell r="Z86">
            <v>4.1786533730798568E-2</v>
          </cell>
          <cell r="AA86">
            <v>0.28563323204496593</v>
          </cell>
          <cell r="AB86">
            <v>-8.8141196352482687E-2</v>
          </cell>
          <cell r="AC86">
            <v>-7.8607038381373256E-2</v>
          </cell>
          <cell r="AD86">
            <v>-0.1429061202442948</v>
          </cell>
          <cell r="AE86">
            <v>0.26968033123628499</v>
          </cell>
          <cell r="AF86">
            <v>0.38124294476555476</v>
          </cell>
          <cell r="AG86">
            <v>2.6476576095762899E-3</v>
          </cell>
          <cell r="AH86">
            <v>0</v>
          </cell>
        </row>
        <row r="92">
          <cell r="A92">
            <v>1</v>
          </cell>
          <cell r="B92">
            <v>0.26116199750974001</v>
          </cell>
          <cell r="C92">
            <v>0.13611804861927199</v>
          </cell>
          <cell r="D92">
            <v>0.133557479335839</v>
          </cell>
          <cell r="E92">
            <v>0.133557479335839</v>
          </cell>
          <cell r="F92">
            <v>0.26192079044932198</v>
          </cell>
          <cell r="G92">
            <v>7.0495942727362496E-2</v>
          </cell>
          <cell r="H92">
            <v>9.4626806838395597E-2</v>
          </cell>
          <cell r="I92">
            <v>9.4626806838395597E-2</v>
          </cell>
        </row>
        <row r="93">
          <cell r="A93">
            <v>2</v>
          </cell>
          <cell r="B93">
            <v>0.26116199750974001</v>
          </cell>
          <cell r="C93">
            <v>0.13611804861927199</v>
          </cell>
          <cell r="D93">
            <v>0.133557479335839</v>
          </cell>
          <cell r="E93">
            <v>0.133557479335839</v>
          </cell>
          <cell r="F93">
            <v>0.26192079044932198</v>
          </cell>
          <cell r="G93">
            <v>7.0495942727362496E-2</v>
          </cell>
          <cell r="H93">
            <v>9.4626806838395597E-2</v>
          </cell>
          <cell r="I93">
            <v>9.4626806838395597E-2</v>
          </cell>
        </row>
        <row r="94">
          <cell r="A94">
            <v>3</v>
          </cell>
          <cell r="B94">
            <v>0.11306651543037199</v>
          </cell>
          <cell r="C94">
            <v>0.12153758588319</v>
          </cell>
          <cell r="D94">
            <v>9.5396793379403003E-2</v>
          </cell>
          <cell r="E94">
            <v>9.5396793379403003E-2</v>
          </cell>
          <cell r="F94">
            <v>6.69547111240828E-2</v>
          </cell>
          <cell r="G94">
            <v>6.6155992510934805E-2</v>
          </cell>
          <cell r="H94">
            <v>3.8497128356356297E-2</v>
          </cell>
          <cell r="I94">
            <v>3.8497128356356297E-2</v>
          </cell>
        </row>
        <row r="95">
          <cell r="A95">
            <v>4</v>
          </cell>
          <cell r="B95">
            <v>0.11306651543037199</v>
          </cell>
          <cell r="C95">
            <v>0.12153758588319</v>
          </cell>
          <cell r="D95">
            <v>9.5396793379403003E-2</v>
          </cell>
          <cell r="E95">
            <v>9.5396793379403003E-2</v>
          </cell>
          <cell r="F95">
            <v>6.69547111240828E-2</v>
          </cell>
          <cell r="G95">
            <v>6.6155992510934805E-2</v>
          </cell>
          <cell r="H95">
            <v>3.8497128356356297E-2</v>
          </cell>
          <cell r="I95">
            <v>3.8497128356356297E-2</v>
          </cell>
        </row>
        <row r="96">
          <cell r="A96">
            <v>5</v>
          </cell>
          <cell r="B96">
            <v>0.11306651543037199</v>
          </cell>
          <cell r="C96">
            <v>0.12153758588319</v>
          </cell>
          <cell r="D96">
            <v>9.5396793379403003E-2</v>
          </cell>
          <cell r="E96">
            <v>9.5396793379403003E-2</v>
          </cell>
          <cell r="F96">
            <v>6.69547111240828E-2</v>
          </cell>
          <cell r="G96">
            <v>6.6155992510934805E-2</v>
          </cell>
          <cell r="H96">
            <v>3.8497128356356297E-2</v>
          </cell>
          <cell r="I96">
            <v>3.8497128356356297E-2</v>
          </cell>
        </row>
        <row r="97">
          <cell r="A97">
            <v>6</v>
          </cell>
          <cell r="B97">
            <v>0.11306651543037199</v>
          </cell>
          <cell r="C97">
            <v>0.12153758588319</v>
          </cell>
          <cell r="D97">
            <v>9.5396793379403003E-2</v>
          </cell>
          <cell r="E97">
            <v>9.5396793379403003E-2</v>
          </cell>
          <cell r="F97">
            <v>6.69547111240828E-2</v>
          </cell>
          <cell r="G97">
            <v>6.6155992510934805E-2</v>
          </cell>
          <cell r="H97">
            <v>3.8497128356356297E-2</v>
          </cell>
          <cell r="I97">
            <v>3.8497128356356297E-2</v>
          </cell>
        </row>
        <row r="98">
          <cell r="A98">
            <v>7</v>
          </cell>
          <cell r="B98">
            <v>0.11306651543037199</v>
          </cell>
          <cell r="C98">
            <v>0.143950217645924</v>
          </cell>
          <cell r="D98">
            <v>0.13155028647261499</v>
          </cell>
          <cell r="E98">
            <v>0.13155028647261499</v>
          </cell>
          <cell r="F98">
            <v>6.69547111240828E-2</v>
          </cell>
          <cell r="G98">
            <v>9.5187726253969193E-2</v>
          </cell>
          <cell r="H98">
            <v>8.0169845651802296E-2</v>
          </cell>
          <cell r="I98">
            <v>8.0169845651802296E-2</v>
          </cell>
        </row>
        <row r="99">
          <cell r="A99">
            <v>8</v>
          </cell>
          <cell r="B99">
            <v>0.11306651543037199</v>
          </cell>
          <cell r="C99">
            <v>0.143950217645924</v>
          </cell>
          <cell r="D99">
            <v>0.13155028647261499</v>
          </cell>
          <cell r="E99">
            <v>0.13155028647261499</v>
          </cell>
          <cell r="F99">
            <v>6.69547111240828E-2</v>
          </cell>
          <cell r="G99">
            <v>9.5187726253969193E-2</v>
          </cell>
          <cell r="H99">
            <v>8.0169845651802296E-2</v>
          </cell>
          <cell r="I99">
            <v>8.0169845651802296E-2</v>
          </cell>
        </row>
        <row r="100">
          <cell r="A100">
            <v>9</v>
          </cell>
          <cell r="B100">
            <v>0.11306651543037199</v>
          </cell>
          <cell r="C100">
            <v>0.143950217645924</v>
          </cell>
          <cell r="D100">
            <v>0.13155028647261499</v>
          </cell>
          <cell r="E100">
            <v>0.13155028647261499</v>
          </cell>
          <cell r="F100">
            <v>6.69547111240828E-2</v>
          </cell>
          <cell r="G100">
            <v>9.5187726253969193E-2</v>
          </cell>
          <cell r="H100">
            <v>8.0169845651802296E-2</v>
          </cell>
          <cell r="I100">
            <v>8.0169845651802296E-2</v>
          </cell>
        </row>
        <row r="101">
          <cell r="A101">
            <v>10</v>
          </cell>
          <cell r="B101">
            <v>0.11306651543037199</v>
          </cell>
          <cell r="C101">
            <v>0.143950217645924</v>
          </cell>
          <cell r="D101">
            <v>0.13155028647261499</v>
          </cell>
          <cell r="E101">
            <v>0.13155028647261499</v>
          </cell>
          <cell r="F101">
            <v>6.69547111240828E-2</v>
          </cell>
          <cell r="G101">
            <v>9.5187726253969193E-2</v>
          </cell>
          <cell r="H101">
            <v>8.0169845651802296E-2</v>
          </cell>
          <cell r="I101">
            <v>8.0169845651802296E-2</v>
          </cell>
        </row>
        <row r="102">
          <cell r="A102">
            <v>11</v>
          </cell>
          <cell r="B102">
            <v>0.123930869060871</v>
          </cell>
          <cell r="C102">
            <v>5.8937415165995599E-2</v>
          </cell>
          <cell r="D102">
            <v>0.16672618003947101</v>
          </cell>
          <cell r="E102">
            <v>0.16672618003947101</v>
          </cell>
          <cell r="F102">
            <v>8.5264792750306906E-2</v>
          </cell>
          <cell r="G102">
            <v>3.7042925610383498E-2</v>
          </cell>
          <cell r="H102">
            <v>0.13056386220035199</v>
          </cell>
          <cell r="I102">
            <v>0.13056386220035199</v>
          </cell>
        </row>
      </sheetData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0D5815-1737-44D0-B3C9-310C530A455A}">
  <dimension ref="A1:AO34"/>
  <sheetViews>
    <sheetView zoomScale="80" zoomScaleNormal="80" workbookViewId="0"/>
  </sheetViews>
  <sheetFormatPr defaultRowHeight="13.2" x14ac:dyDescent="0.25"/>
  <sheetData>
    <row r="1" spans="1:41" x14ac:dyDescent="0.25">
      <c r="A1" t="s">
        <v>111</v>
      </c>
      <c r="B1" t="s">
        <v>112</v>
      </c>
      <c r="C1" t="s">
        <v>87</v>
      </c>
      <c r="D1" t="s">
        <v>113</v>
      </c>
      <c r="E1" t="s">
        <v>245</v>
      </c>
      <c r="F1" t="s">
        <v>246</v>
      </c>
      <c r="G1" t="s">
        <v>247</v>
      </c>
      <c r="H1" t="s">
        <v>248</v>
      </c>
      <c r="I1" t="s">
        <v>249</v>
      </c>
      <c r="J1" t="s">
        <v>250</v>
      </c>
      <c r="K1" t="s">
        <v>251</v>
      </c>
      <c r="L1" t="s">
        <v>252</v>
      </c>
      <c r="M1" t="s">
        <v>253</v>
      </c>
      <c r="N1" t="s">
        <v>254</v>
      </c>
      <c r="O1" t="s">
        <v>255</v>
      </c>
      <c r="P1" t="s">
        <v>256</v>
      </c>
      <c r="Q1" t="s">
        <v>257</v>
      </c>
      <c r="R1" t="s">
        <v>258</v>
      </c>
      <c r="S1" t="s">
        <v>259</v>
      </c>
      <c r="T1" t="s">
        <v>260</v>
      </c>
      <c r="U1" t="s">
        <v>261</v>
      </c>
      <c r="V1" t="s">
        <v>262</v>
      </c>
      <c r="W1" t="s">
        <v>263</v>
      </c>
      <c r="X1" t="s">
        <v>264</v>
      </c>
      <c r="Y1" t="s">
        <v>265</v>
      </c>
      <c r="Z1" t="s">
        <v>266</v>
      </c>
      <c r="AA1" t="s">
        <v>267</v>
      </c>
      <c r="AB1" t="s">
        <v>268</v>
      </c>
      <c r="AC1" t="s">
        <v>267</v>
      </c>
      <c r="AD1" t="s">
        <v>269</v>
      </c>
      <c r="AE1" t="s">
        <v>267</v>
      </c>
      <c r="AF1" t="s">
        <v>270</v>
      </c>
      <c r="AG1" t="s">
        <v>267</v>
      </c>
      <c r="AH1" t="s">
        <v>271</v>
      </c>
      <c r="AI1" t="s">
        <v>267</v>
      </c>
      <c r="AJ1" t="s">
        <v>272</v>
      </c>
      <c r="AK1" t="s">
        <v>273</v>
      </c>
      <c r="AL1" t="s">
        <v>274</v>
      </c>
      <c r="AM1" t="s">
        <v>275</v>
      </c>
      <c r="AN1" t="s">
        <v>276</v>
      </c>
      <c r="AO1" t="s">
        <v>277</v>
      </c>
    </row>
    <row r="2" spans="1:41" x14ac:dyDescent="0.25">
      <c r="A2">
        <v>2021</v>
      </c>
      <c r="B2">
        <v>18</v>
      </c>
      <c r="C2" t="s">
        <v>31</v>
      </c>
      <c r="D2" t="s">
        <v>127</v>
      </c>
      <c r="E2" s="55">
        <v>5</v>
      </c>
      <c r="F2" s="56">
        <v>-0.24911699291352399</v>
      </c>
      <c r="G2" s="57">
        <v>3</v>
      </c>
      <c r="H2" s="58">
        <v>8.2658639658132032</v>
      </c>
      <c r="I2" s="58">
        <v>52.990557236425623</v>
      </c>
      <c r="J2" s="59">
        <v>0.15666060408902799</v>
      </c>
      <c r="K2" s="60">
        <v>26</v>
      </c>
      <c r="L2" s="61">
        <v>5.5335851358875985</v>
      </c>
      <c r="M2" s="61">
        <v>51.346459860920632</v>
      </c>
      <c r="N2" s="56">
        <v>0.18494929553130901</v>
      </c>
      <c r="O2" s="57">
        <v>28</v>
      </c>
      <c r="P2" s="58">
        <v>6.5001499317954154</v>
      </c>
      <c r="Q2" s="58">
        <v>47.423694724739832</v>
      </c>
      <c r="R2" s="59">
        <v>-0.270227394638204</v>
      </c>
      <c r="S2" s="60">
        <v>2</v>
      </c>
      <c r="T2" s="61">
        <v>5.917642990052002</v>
      </c>
      <c r="U2" s="61">
        <v>35.813154404962816</v>
      </c>
      <c r="V2" s="56">
        <v>-3.5616712927801497E-2</v>
      </c>
      <c r="W2" s="57">
        <v>18</v>
      </c>
      <c r="X2" s="58">
        <v>6.8713662885221156</v>
      </c>
      <c r="Y2" s="58">
        <v>39.9353750276765</v>
      </c>
      <c r="Z2" s="69">
        <v>5.5256494454474399E-2</v>
      </c>
      <c r="AA2" s="70">
        <v>20</v>
      </c>
      <c r="AB2" s="69">
        <v>6.5604466623460006E-2</v>
      </c>
      <c r="AC2" s="70">
        <v>12</v>
      </c>
      <c r="AD2" s="69">
        <v>-0.26448922218427701</v>
      </c>
      <c r="AE2" s="70">
        <v>2</v>
      </c>
      <c r="AF2" s="59">
        <v>0.25483755643605099</v>
      </c>
      <c r="AG2" s="60">
        <v>17</v>
      </c>
      <c r="AH2" s="59">
        <v>-0.117909559649371</v>
      </c>
      <c r="AI2" s="60">
        <v>8</v>
      </c>
      <c r="AJ2" s="69">
        <v>0.47957335215859198</v>
      </c>
      <c r="AK2" s="69">
        <v>-0.368658394445251</v>
      </c>
      <c r="AL2" s="69">
        <v>0.42482321817517699</v>
      </c>
      <c r="AM2" s="59">
        <v>-2.06004163116516E-2</v>
      </c>
      <c r="AN2" s="59">
        <v>0.151365544705408</v>
      </c>
      <c r="AO2" s="59">
        <v>-0.38740058315436299</v>
      </c>
    </row>
    <row r="3" spans="1:41" x14ac:dyDescent="0.25">
      <c r="A3">
        <v>2021</v>
      </c>
      <c r="B3">
        <v>18</v>
      </c>
      <c r="C3" t="s">
        <v>30</v>
      </c>
      <c r="D3" t="s">
        <v>127</v>
      </c>
      <c r="E3" s="55">
        <v>29</v>
      </c>
      <c r="F3" s="56">
        <v>0.12954324448120599</v>
      </c>
      <c r="G3" s="57">
        <v>26</v>
      </c>
      <c r="H3" s="58">
        <v>8.336893802018075</v>
      </c>
      <c r="I3" s="58">
        <v>66.662986288447087</v>
      </c>
      <c r="J3" s="59">
        <v>0.33348003787194402</v>
      </c>
      <c r="K3" s="60">
        <v>31</v>
      </c>
      <c r="L3" s="61">
        <v>6.213912079490016</v>
      </c>
      <c r="M3" s="61">
        <v>54.096859512180664</v>
      </c>
      <c r="N3" s="56">
        <v>7.5575504342709807E-2</v>
      </c>
      <c r="O3" s="57">
        <v>23</v>
      </c>
      <c r="P3" s="58">
        <v>6.410231408732888</v>
      </c>
      <c r="Q3" s="58">
        <v>54.411132242720761</v>
      </c>
      <c r="R3" s="59">
        <v>9.0380607471055197E-2</v>
      </c>
      <c r="S3" s="60">
        <v>22</v>
      </c>
      <c r="T3" s="61">
        <v>6.1321000661292731</v>
      </c>
      <c r="U3" s="61">
        <v>45.368076350967875</v>
      </c>
      <c r="V3" s="56">
        <v>-9.6128878815532004E-2</v>
      </c>
      <c r="W3" s="57">
        <v>11</v>
      </c>
      <c r="X3" s="58">
        <v>6.4913240698056907</v>
      </c>
      <c r="Y3" s="58">
        <v>41.523582642149968</v>
      </c>
      <c r="Z3" s="69">
        <v>0.18746796988706299</v>
      </c>
      <c r="AA3" s="70">
        <v>31</v>
      </c>
      <c r="AB3" s="69">
        <v>0.209872164888386</v>
      </c>
      <c r="AC3" s="70">
        <v>28</v>
      </c>
      <c r="AD3" s="69">
        <v>-3.4226685421533602E-3</v>
      </c>
      <c r="AE3" s="70">
        <v>23</v>
      </c>
      <c r="AF3" s="59">
        <v>0.24328343205745701</v>
      </c>
      <c r="AG3" s="60">
        <v>15</v>
      </c>
      <c r="AH3" s="59">
        <v>8.3726496593637401E-2</v>
      </c>
      <c r="AI3" s="60">
        <v>30</v>
      </c>
      <c r="AJ3" s="69">
        <v>0.205909275473114</v>
      </c>
      <c r="AK3" s="69">
        <v>1.19448389613488</v>
      </c>
      <c r="AL3" s="69">
        <v>-0.21452607509977001</v>
      </c>
      <c r="AM3" s="59">
        <v>0.18337755655443699</v>
      </c>
      <c r="AN3" s="59">
        <v>-4.04141276151758E-2</v>
      </c>
      <c r="AO3" s="59">
        <v>3.6234924338283001E-2</v>
      </c>
    </row>
    <row r="4" spans="1:41" x14ac:dyDescent="0.25">
      <c r="A4">
        <v>2021</v>
      </c>
      <c r="B4">
        <v>18</v>
      </c>
      <c r="C4" t="s">
        <v>29</v>
      </c>
      <c r="D4" t="s">
        <v>127</v>
      </c>
      <c r="E4" s="55">
        <v>30</v>
      </c>
      <c r="F4" s="56">
        <v>0.11862103468598099</v>
      </c>
      <c r="G4" s="57">
        <v>24</v>
      </c>
      <c r="H4" s="58">
        <v>7.8009273931462584</v>
      </c>
      <c r="I4" s="58">
        <v>74.97163283812985</v>
      </c>
      <c r="J4" s="59">
        <v>0.26038705489991198</v>
      </c>
      <c r="K4" s="60">
        <v>29</v>
      </c>
      <c r="L4" s="61">
        <v>6.6767391349162759</v>
      </c>
      <c r="M4" s="61">
        <v>65.188562047403408</v>
      </c>
      <c r="N4" s="56">
        <v>3.1659758021648998E-2</v>
      </c>
      <c r="O4" s="57">
        <v>20</v>
      </c>
      <c r="P4" s="58">
        <v>6.54169149714531</v>
      </c>
      <c r="Q4" s="58">
        <v>49.099507605161712</v>
      </c>
      <c r="R4" s="59">
        <v>-2.3374014655391201E-3</v>
      </c>
      <c r="S4" s="60">
        <v>18</v>
      </c>
      <c r="T4" s="61">
        <v>9.2607571131211301</v>
      </c>
      <c r="U4" s="61">
        <v>68.143001309903482</v>
      </c>
      <c r="V4" s="56">
        <v>0.32198010056849702</v>
      </c>
      <c r="W4" s="57">
        <v>30</v>
      </c>
      <c r="X4" s="58">
        <v>5.6993922034122324</v>
      </c>
      <c r="Y4" s="58">
        <v>43.486865915462268</v>
      </c>
      <c r="Z4" s="69">
        <v>9.0750155757248804E-2</v>
      </c>
      <c r="AA4" s="70">
        <v>25</v>
      </c>
      <c r="AB4" s="69">
        <v>0.27299854425016001</v>
      </c>
      <c r="AC4" s="70">
        <v>31</v>
      </c>
      <c r="AD4" s="69">
        <v>7.5560359824817902E-2</v>
      </c>
      <c r="AE4" s="70">
        <v>28</v>
      </c>
      <c r="AF4" s="59">
        <v>0.38493395106246497</v>
      </c>
      <c r="AG4" s="60">
        <v>27</v>
      </c>
      <c r="AH4" s="59">
        <v>6.4887624487470902E-2</v>
      </c>
      <c r="AI4" s="60">
        <v>28</v>
      </c>
      <c r="AJ4" s="69">
        <v>0.29476462911357898</v>
      </c>
      <c r="AK4" s="69">
        <v>0.82711857221585705</v>
      </c>
      <c r="AL4" s="69">
        <v>0.17833121637480201</v>
      </c>
      <c r="AM4" s="59">
        <v>4.6162237594691E-2</v>
      </c>
      <c r="AN4" s="59">
        <v>0.12148357148580601</v>
      </c>
      <c r="AO4" s="59">
        <v>4.7605220504584198E-2</v>
      </c>
    </row>
    <row r="5" spans="1:41" x14ac:dyDescent="0.25">
      <c r="A5">
        <v>2021</v>
      </c>
      <c r="B5">
        <v>18</v>
      </c>
      <c r="C5" t="s">
        <v>28</v>
      </c>
      <c r="D5" t="s">
        <v>127</v>
      </c>
      <c r="E5" s="55">
        <v>1</v>
      </c>
      <c r="F5" s="56">
        <v>-9.5727472852779105E-2</v>
      </c>
      <c r="G5" s="57">
        <v>9</v>
      </c>
      <c r="H5" s="58">
        <v>7.5111674770907886</v>
      </c>
      <c r="I5" s="58">
        <v>59.881501186813637</v>
      </c>
      <c r="J5" s="59">
        <v>-0.47093320531140298</v>
      </c>
      <c r="K5" s="60">
        <v>1</v>
      </c>
      <c r="L5" s="61">
        <v>6.1251960421342275</v>
      </c>
      <c r="M5" s="61">
        <v>32.469387196517218</v>
      </c>
      <c r="N5" s="56">
        <v>-0.34591107954143802</v>
      </c>
      <c r="O5" s="57">
        <v>1</v>
      </c>
      <c r="P5" s="58">
        <v>5.7115444959521264</v>
      </c>
      <c r="Q5" s="58">
        <v>36.635631634488249</v>
      </c>
      <c r="R5" s="59">
        <v>-7.9884891809597097E-2</v>
      </c>
      <c r="S5" s="60">
        <v>13</v>
      </c>
      <c r="T5" s="61">
        <v>5.5216555460814352</v>
      </c>
      <c r="U5" s="61">
        <v>39.690308343901243</v>
      </c>
      <c r="V5" s="56">
        <v>-7.0757907526719399E-2</v>
      </c>
      <c r="W5" s="57">
        <v>16</v>
      </c>
      <c r="X5" s="58">
        <v>5.294535444000755</v>
      </c>
      <c r="Y5" s="58">
        <v>29.389576719972215</v>
      </c>
      <c r="Z5" s="69">
        <v>-0.194265302757966</v>
      </c>
      <c r="AA5" s="70">
        <v>1</v>
      </c>
      <c r="AB5" s="69">
        <v>-0.26189096668035</v>
      </c>
      <c r="AC5" s="70">
        <v>1</v>
      </c>
      <c r="AD5" s="69">
        <v>-0.21724322064527299</v>
      </c>
      <c r="AE5" s="70">
        <v>5</v>
      </c>
      <c r="AF5" s="59">
        <v>-0.68522685030984198</v>
      </c>
      <c r="AG5" s="60">
        <v>1</v>
      </c>
      <c r="AH5" s="59">
        <v>-0.13737367016038099</v>
      </c>
      <c r="AI5" s="60">
        <v>6</v>
      </c>
      <c r="AJ5" s="69">
        <v>-0.18457182672823</v>
      </c>
      <c r="AK5" s="69">
        <v>-1.9078083874034899</v>
      </c>
      <c r="AL5" s="69">
        <v>-0.57302597084865203</v>
      </c>
      <c r="AM5" s="59">
        <v>-0.19597769810284499</v>
      </c>
      <c r="AN5" s="59">
        <v>-5.4577257020475597E-2</v>
      </c>
      <c r="AO5" s="59">
        <v>-0.141078075385521</v>
      </c>
    </row>
    <row r="6" spans="1:41" x14ac:dyDescent="0.25">
      <c r="A6">
        <v>2021</v>
      </c>
      <c r="B6">
        <v>18</v>
      </c>
      <c r="C6" t="s">
        <v>27</v>
      </c>
      <c r="D6" t="s">
        <v>127</v>
      </c>
      <c r="E6" s="55">
        <v>18</v>
      </c>
      <c r="F6" s="56">
        <v>0.16414921871420399</v>
      </c>
      <c r="G6" s="57">
        <v>27</v>
      </c>
      <c r="H6" s="58">
        <v>8.2202942921403661</v>
      </c>
      <c r="I6" s="58">
        <v>72.103448487638303</v>
      </c>
      <c r="J6" s="59">
        <v>-1.05267462737191E-3</v>
      </c>
      <c r="K6" s="60">
        <v>15</v>
      </c>
      <c r="L6" s="61">
        <v>4.66010759129618</v>
      </c>
      <c r="M6" s="61">
        <v>33.207872650179034</v>
      </c>
      <c r="N6" s="56">
        <v>0.16977687619717699</v>
      </c>
      <c r="O6" s="57">
        <v>27</v>
      </c>
      <c r="P6" s="58">
        <v>4.9924416989978324</v>
      </c>
      <c r="Q6" s="58">
        <v>38.443805776324069</v>
      </c>
      <c r="R6" s="59">
        <v>-0.16381394141789901</v>
      </c>
      <c r="S6" s="60">
        <v>9</v>
      </c>
      <c r="T6" s="61">
        <v>7.4497802382301392</v>
      </c>
      <c r="U6" s="61">
        <v>48.719343287824955</v>
      </c>
      <c r="V6" s="56">
        <v>-8.0666099214884004E-2</v>
      </c>
      <c r="W6" s="57">
        <v>14</v>
      </c>
      <c r="X6" s="58">
        <v>4.1764229673939095</v>
      </c>
      <c r="Y6" s="58">
        <v>24.281018779499373</v>
      </c>
      <c r="Z6" s="69">
        <v>-5.9636851536354098E-2</v>
      </c>
      <c r="AA6" s="70">
        <v>12</v>
      </c>
      <c r="AB6" s="69">
        <v>0.130953408155707</v>
      </c>
      <c r="AC6" s="70">
        <v>17</v>
      </c>
      <c r="AD6" s="69">
        <v>6.2565860417318597E-2</v>
      </c>
      <c r="AE6" s="70">
        <v>27</v>
      </c>
      <c r="AF6" s="59">
        <v>0.16405964213718699</v>
      </c>
      <c r="AG6" s="60">
        <v>9</v>
      </c>
      <c r="AH6" s="59">
        <v>-3.95606422297963E-3</v>
      </c>
      <c r="AI6" s="60">
        <v>24</v>
      </c>
      <c r="AJ6" s="69">
        <v>8.0656581686981393E-2</v>
      </c>
      <c r="AK6" s="69">
        <v>-0.67103743699521301</v>
      </c>
      <c r="AL6" s="69">
        <v>0.58134881534813199</v>
      </c>
      <c r="AM6" s="59">
        <v>-9.6473913225480407E-2</v>
      </c>
      <c r="AN6" s="59">
        <v>0.25416477706635698</v>
      </c>
      <c r="AO6" s="59">
        <v>-2.2234802287265199E-2</v>
      </c>
    </row>
    <row r="7" spans="1:41" x14ac:dyDescent="0.25">
      <c r="A7">
        <v>2021</v>
      </c>
      <c r="B7">
        <v>18</v>
      </c>
      <c r="C7" t="s">
        <v>26</v>
      </c>
      <c r="D7" t="s">
        <v>127</v>
      </c>
      <c r="E7" s="55">
        <v>12</v>
      </c>
      <c r="F7" s="56">
        <v>0.17142549861851</v>
      </c>
      <c r="G7" s="57">
        <v>28</v>
      </c>
      <c r="H7" s="58">
        <v>6.1433817842193079</v>
      </c>
      <c r="I7" s="58">
        <v>63.109611459642778</v>
      </c>
      <c r="J7" s="59">
        <v>-0.13292332337236601</v>
      </c>
      <c r="K7" s="60">
        <v>9</v>
      </c>
      <c r="L7" s="61">
        <v>5.4190337667841746</v>
      </c>
      <c r="M7" s="61">
        <v>37.90838154280334</v>
      </c>
      <c r="N7" s="56">
        <v>0.257794323364119</v>
      </c>
      <c r="O7" s="57">
        <v>31</v>
      </c>
      <c r="P7" s="58">
        <v>5.0810670695142148</v>
      </c>
      <c r="Q7" s="58">
        <v>48.359081916966971</v>
      </c>
      <c r="R7" s="59">
        <v>-5.0949630654393403E-2</v>
      </c>
      <c r="S7" s="60">
        <v>14</v>
      </c>
      <c r="T7" s="61">
        <v>5.7571028456385447</v>
      </c>
      <c r="U7" s="61">
        <v>36.116416403457357</v>
      </c>
      <c r="V7" s="56">
        <v>-8.2245966377103699E-2</v>
      </c>
      <c r="W7" s="57">
        <v>13</v>
      </c>
      <c r="X7" s="58">
        <v>5.3061720815212672</v>
      </c>
      <c r="Y7" s="58">
        <v>27.442963080149447</v>
      </c>
      <c r="Z7" s="69">
        <v>-9.9588554958431205E-2</v>
      </c>
      <c r="AA7" s="70">
        <v>7</v>
      </c>
      <c r="AB7" s="69">
        <v>0.100992919762354</v>
      </c>
      <c r="AC7" s="70">
        <v>15</v>
      </c>
      <c r="AD7" s="69">
        <v>0.111405728413739</v>
      </c>
      <c r="AE7" s="70">
        <v>30</v>
      </c>
      <c r="AF7" s="59">
        <v>0.69338481389272399</v>
      </c>
      <c r="AG7" s="60">
        <v>32</v>
      </c>
      <c r="AH7" s="59">
        <v>-0.116552485118216</v>
      </c>
      <c r="AI7" s="60">
        <v>9</v>
      </c>
      <c r="AJ7" s="69">
        <v>-7.0602697138324802E-2</v>
      </c>
      <c r="AK7" s="69">
        <v>1.0680287013473999</v>
      </c>
      <c r="AL7" s="69">
        <v>1.23552390675657</v>
      </c>
      <c r="AM7" s="59">
        <v>-0.10795473880077699</v>
      </c>
      <c r="AN7" s="59">
        <v>-6.5776210614899397E-2</v>
      </c>
      <c r="AO7" s="59">
        <v>-0.156964141415248</v>
      </c>
    </row>
    <row r="8" spans="1:41" x14ac:dyDescent="0.25">
      <c r="A8">
        <v>2021</v>
      </c>
      <c r="B8">
        <v>18</v>
      </c>
      <c r="C8" t="s">
        <v>25</v>
      </c>
      <c r="D8" t="s">
        <v>127</v>
      </c>
      <c r="E8" s="55">
        <v>24</v>
      </c>
      <c r="F8" s="56">
        <v>-0.11431777858643601</v>
      </c>
      <c r="G8" s="57">
        <v>6</v>
      </c>
      <c r="H8" s="58">
        <v>7.593759271409219</v>
      </c>
      <c r="I8" s="58">
        <v>55.668848585542094</v>
      </c>
      <c r="J8" s="59">
        <v>0.189663112093267</v>
      </c>
      <c r="K8" s="60">
        <v>27</v>
      </c>
      <c r="L8" s="61">
        <v>5.51057356911498</v>
      </c>
      <c r="M8" s="61">
        <v>56.944942697686066</v>
      </c>
      <c r="N8" s="56">
        <v>-4.31061575224094E-2</v>
      </c>
      <c r="O8" s="57">
        <v>11</v>
      </c>
      <c r="P8" s="58">
        <v>6.3392931324948885</v>
      </c>
      <c r="Q8" s="58">
        <v>53.286403249914414</v>
      </c>
      <c r="R8" s="59">
        <v>0.17947502406129501</v>
      </c>
      <c r="S8" s="60">
        <v>24</v>
      </c>
      <c r="T8" s="61">
        <v>7.3833827932583205</v>
      </c>
      <c r="U8" s="61">
        <v>63.509135931024638</v>
      </c>
      <c r="V8" s="56">
        <v>-3.2057530195090798E-2</v>
      </c>
      <c r="W8" s="57">
        <v>19</v>
      </c>
      <c r="X8" s="58">
        <v>8.1900112051520448</v>
      </c>
      <c r="Y8" s="58">
        <v>46.692579968447184</v>
      </c>
      <c r="Z8" s="69">
        <v>-6.6564426593432702E-2</v>
      </c>
      <c r="AA8" s="70">
        <v>9</v>
      </c>
      <c r="AB8" s="69">
        <v>0.185512099579795</v>
      </c>
      <c r="AC8" s="70">
        <v>25</v>
      </c>
      <c r="AD8" s="69">
        <v>2.5799374237572701E-2</v>
      </c>
      <c r="AE8" s="70">
        <v>25</v>
      </c>
      <c r="AF8" s="59">
        <v>0.37709607796753197</v>
      </c>
      <c r="AG8" s="60">
        <v>25</v>
      </c>
      <c r="AH8" s="59">
        <v>-4.2820793017524297E-2</v>
      </c>
      <c r="AI8" s="60">
        <v>20</v>
      </c>
      <c r="AJ8" s="69">
        <v>9.2402281454606106E-2</v>
      </c>
      <c r="AK8" s="69">
        <v>0.99558853152298898</v>
      </c>
      <c r="AL8" s="69">
        <v>0.24601036588088601</v>
      </c>
      <c r="AM8" s="59">
        <v>-0.104306965138051</v>
      </c>
      <c r="AN8" s="59">
        <v>1.85830814012467E-2</v>
      </c>
      <c r="AO8" s="59">
        <v>-2.5565164024849402E-2</v>
      </c>
    </row>
    <row r="9" spans="1:41" x14ac:dyDescent="0.25">
      <c r="A9">
        <v>2021</v>
      </c>
      <c r="B9">
        <v>18</v>
      </c>
      <c r="C9" t="s">
        <v>24</v>
      </c>
      <c r="D9" t="s">
        <v>127</v>
      </c>
      <c r="E9" s="55">
        <v>7</v>
      </c>
      <c r="F9" s="56">
        <v>-8.2529070921877501E-2</v>
      </c>
      <c r="G9" s="57">
        <v>10</v>
      </c>
      <c r="H9" s="58">
        <v>8.0838890518004742</v>
      </c>
      <c r="I9" s="58">
        <v>63.651921310102232</v>
      </c>
      <c r="J9" s="59">
        <v>-8.7375657257281705E-2</v>
      </c>
      <c r="K9" s="60">
        <v>13</v>
      </c>
      <c r="L9" s="61">
        <v>6.0912211907672331</v>
      </c>
      <c r="M9" s="61">
        <v>46.783747045914652</v>
      </c>
      <c r="N9" s="56">
        <v>-1.2555942392900201E-2</v>
      </c>
      <c r="O9" s="57">
        <v>16</v>
      </c>
      <c r="P9" s="58">
        <v>5.8899269682899327</v>
      </c>
      <c r="Q9" s="58">
        <v>41.757565046388308</v>
      </c>
      <c r="R9" s="59">
        <v>-0.18035097534822001</v>
      </c>
      <c r="S9" s="60">
        <v>7</v>
      </c>
      <c r="T9" s="61">
        <v>7.2785536315592889</v>
      </c>
      <c r="U9" s="61">
        <v>46.122165906440166</v>
      </c>
      <c r="V9" s="56">
        <v>-0.16669749062551301</v>
      </c>
      <c r="W9" s="57">
        <v>5</v>
      </c>
      <c r="X9" s="58">
        <v>6.1289910915597092</v>
      </c>
      <c r="Y9" s="58">
        <v>29.021398578347508</v>
      </c>
      <c r="Z9" s="69">
        <v>-0.17021651453259101</v>
      </c>
      <c r="AA9" s="70">
        <v>3</v>
      </c>
      <c r="AB9" s="69">
        <v>-0.14892998518885101</v>
      </c>
      <c r="AC9" s="70">
        <v>5</v>
      </c>
      <c r="AD9" s="69">
        <v>-2.5741536811601001E-2</v>
      </c>
      <c r="AE9" s="70">
        <v>17</v>
      </c>
      <c r="AF9" s="59">
        <v>0.187472058314438</v>
      </c>
      <c r="AG9" s="60">
        <v>12</v>
      </c>
      <c r="AH9" s="59">
        <v>-0.1640828711649</v>
      </c>
      <c r="AI9" s="60">
        <v>4</v>
      </c>
      <c r="AJ9" s="69">
        <v>0.27411863855270302</v>
      </c>
      <c r="AK9" s="69">
        <v>0.20598586601229901</v>
      </c>
      <c r="AL9" s="69">
        <v>0.12644856574633401</v>
      </c>
      <c r="AM9" s="59">
        <v>-0.24364805164533901</v>
      </c>
      <c r="AN9" s="59">
        <v>-0.215347246230915</v>
      </c>
      <c r="AO9" s="59">
        <v>-6.4634091089528306E-2</v>
      </c>
    </row>
    <row r="10" spans="1:41" x14ac:dyDescent="0.25">
      <c r="A10">
        <v>2021</v>
      </c>
      <c r="B10">
        <v>18</v>
      </c>
      <c r="C10" t="s">
        <v>23</v>
      </c>
      <c r="D10" t="s">
        <v>127</v>
      </c>
      <c r="E10" s="55">
        <v>2</v>
      </c>
      <c r="F10" s="56">
        <v>-0.40027874593389501</v>
      </c>
      <c r="G10" s="57">
        <v>1</v>
      </c>
      <c r="H10" s="58">
        <v>6.4580813228191438</v>
      </c>
      <c r="I10" s="58">
        <v>47.474630531982122</v>
      </c>
      <c r="J10" s="59">
        <v>-0.17246863587463801</v>
      </c>
      <c r="K10" s="60">
        <v>5</v>
      </c>
      <c r="L10" s="61">
        <v>7.1284808135093281</v>
      </c>
      <c r="M10" s="61">
        <v>54.226305539321821</v>
      </c>
      <c r="N10" s="56">
        <v>-2.5064969016659701E-2</v>
      </c>
      <c r="O10" s="57">
        <v>14</v>
      </c>
      <c r="P10" s="58">
        <v>8.7075267725809073</v>
      </c>
      <c r="Q10" s="58">
        <v>76.643430614003165</v>
      </c>
      <c r="R10" s="59">
        <v>-3.3815614068471701E-2</v>
      </c>
      <c r="S10" s="60">
        <v>16</v>
      </c>
      <c r="T10" s="61">
        <v>6.9773393803053221</v>
      </c>
      <c r="U10" s="61">
        <v>55.326031249055724</v>
      </c>
      <c r="V10" s="56">
        <v>-0.25431552901370302</v>
      </c>
      <c r="W10" s="57">
        <v>1</v>
      </c>
      <c r="X10" s="58">
        <v>5.9517094964791042</v>
      </c>
      <c r="Y10" s="58">
        <v>32.685508909795892</v>
      </c>
      <c r="Z10" s="69">
        <v>-2.73381870768198E-2</v>
      </c>
      <c r="AA10" s="70">
        <v>15</v>
      </c>
      <c r="AB10" s="69">
        <v>-0.247368131487301</v>
      </c>
      <c r="AC10" s="70">
        <v>2</v>
      </c>
      <c r="AD10" s="69">
        <v>-0.24301563372523799</v>
      </c>
      <c r="AE10" s="70">
        <v>4</v>
      </c>
      <c r="AF10" s="59">
        <v>0.29194154678692202</v>
      </c>
      <c r="AG10" s="60">
        <v>22</v>
      </c>
      <c r="AH10" s="59">
        <v>-0.26388153802391401</v>
      </c>
      <c r="AI10" s="60">
        <v>1</v>
      </c>
      <c r="AJ10" s="69">
        <v>0.71763527674047201</v>
      </c>
      <c r="AK10" s="69">
        <v>0.33167278697303898</v>
      </c>
      <c r="AL10" s="69">
        <v>-7.7844064428098103E-2</v>
      </c>
      <c r="AM10" s="59">
        <v>-0.209567091506206</v>
      </c>
      <c r="AN10" s="59">
        <v>-0.31935361933730799</v>
      </c>
      <c r="AO10" s="59">
        <v>-0.285242797740062</v>
      </c>
    </row>
    <row r="11" spans="1:41" x14ac:dyDescent="0.25">
      <c r="A11">
        <v>2021</v>
      </c>
      <c r="B11">
        <v>18</v>
      </c>
      <c r="C11" t="s">
        <v>22</v>
      </c>
      <c r="D11" t="s">
        <v>127</v>
      </c>
      <c r="E11" s="55">
        <v>20</v>
      </c>
      <c r="F11" s="56">
        <v>3.1889598404079199E-2</v>
      </c>
      <c r="G11" s="57">
        <v>18</v>
      </c>
      <c r="H11" s="58">
        <v>6.7721043886630659</v>
      </c>
      <c r="I11" s="58">
        <v>54.829877764746591</v>
      </c>
      <c r="J11" s="59">
        <v>8.19137830070602E-3</v>
      </c>
      <c r="K11" s="60">
        <v>19</v>
      </c>
      <c r="L11" s="61">
        <v>6.6464832637213744</v>
      </c>
      <c r="M11" s="61">
        <v>47.886643315980166</v>
      </c>
      <c r="N11" s="56">
        <v>-4.0835303385416598E-2</v>
      </c>
      <c r="O11" s="57">
        <v>12</v>
      </c>
      <c r="P11" s="58">
        <v>8.05536749581203</v>
      </c>
      <c r="Q11" s="58">
        <v>52.366949246232821</v>
      </c>
      <c r="R11" s="59">
        <v>-0.12506874653405201</v>
      </c>
      <c r="S11" s="60">
        <v>11</v>
      </c>
      <c r="T11" s="61">
        <v>5.9449714664532127</v>
      </c>
      <c r="U11" s="61">
        <v>39.206129437892649</v>
      </c>
      <c r="V11" s="56">
        <v>2.9878511597327399E-2</v>
      </c>
      <c r="W11" s="57">
        <v>25</v>
      </c>
      <c r="X11" s="58">
        <v>5.8199320986202645</v>
      </c>
      <c r="Y11" s="58">
        <v>40.057298214670787</v>
      </c>
      <c r="Z11" s="69">
        <v>0.15870905235594701</v>
      </c>
      <c r="AA11" s="70">
        <v>28</v>
      </c>
      <c r="AB11" s="69">
        <v>0.18084465601112901</v>
      </c>
      <c r="AC11" s="70">
        <v>24</v>
      </c>
      <c r="AD11" s="69">
        <v>-0.31169813569120502</v>
      </c>
      <c r="AE11" s="70">
        <v>1</v>
      </c>
      <c r="AF11" s="59">
        <v>0.24657905725999299</v>
      </c>
      <c r="AG11" s="60">
        <v>16</v>
      </c>
      <c r="AH11" s="59">
        <v>-8.0351840487663806E-2</v>
      </c>
      <c r="AI11" s="60">
        <v>13</v>
      </c>
      <c r="AJ11" s="69">
        <v>0.32562264892735099</v>
      </c>
      <c r="AK11" s="69">
        <v>0.81335129357315294</v>
      </c>
      <c r="AL11" s="69">
        <v>-0.22442327233516701</v>
      </c>
      <c r="AM11" s="59">
        <v>0.117971816647126</v>
      </c>
      <c r="AN11" s="59">
        <v>3.77672795490075E-2</v>
      </c>
      <c r="AO11" s="59">
        <v>-0.328524582272336</v>
      </c>
    </row>
    <row r="12" spans="1:41" x14ac:dyDescent="0.25">
      <c r="A12">
        <v>2021</v>
      </c>
      <c r="B12">
        <v>18</v>
      </c>
      <c r="C12" t="s">
        <v>21</v>
      </c>
      <c r="D12" t="s">
        <v>127</v>
      </c>
      <c r="E12" s="55">
        <v>27</v>
      </c>
      <c r="F12" s="56">
        <v>0.18349956791126401</v>
      </c>
      <c r="G12" s="57">
        <v>29</v>
      </c>
      <c r="H12" s="58">
        <v>6.8616784878833839</v>
      </c>
      <c r="I12" s="58">
        <v>79.825137347783738</v>
      </c>
      <c r="J12" s="59">
        <v>-0.16310883847021801</v>
      </c>
      <c r="K12" s="60">
        <v>6</v>
      </c>
      <c r="L12" s="61">
        <v>4.2303205377937347</v>
      </c>
      <c r="M12" s="61">
        <v>35.840695745039561</v>
      </c>
      <c r="N12" s="56">
        <v>-0.11008301892990199</v>
      </c>
      <c r="O12" s="57">
        <v>7</v>
      </c>
      <c r="P12" s="58">
        <v>8.1580302559213322</v>
      </c>
      <c r="Q12" s="58">
        <v>48.875169888592644</v>
      </c>
      <c r="R12" s="59">
        <v>0.22209483805661601</v>
      </c>
      <c r="S12" s="60">
        <v>29</v>
      </c>
      <c r="T12" s="61">
        <v>7.7215626793563175</v>
      </c>
      <c r="U12" s="61">
        <v>67.064446413238912</v>
      </c>
      <c r="V12" s="56">
        <v>0.38841139564119198</v>
      </c>
      <c r="W12" s="57">
        <v>31</v>
      </c>
      <c r="X12" s="58">
        <v>4.5731590577279766</v>
      </c>
      <c r="Y12" s="58">
        <v>28.766663465185115</v>
      </c>
      <c r="Z12" s="69">
        <v>0.18053432981764</v>
      </c>
      <c r="AA12" s="70">
        <v>30</v>
      </c>
      <c r="AB12" s="69">
        <v>0.26206975670828803</v>
      </c>
      <c r="AC12" s="70">
        <v>30</v>
      </c>
      <c r="AD12" s="69">
        <v>-6.1791596311349103E-2</v>
      </c>
      <c r="AE12" s="70">
        <v>14</v>
      </c>
      <c r="AF12" s="59">
        <v>0.52464337704646202</v>
      </c>
      <c r="AG12" s="60">
        <v>30</v>
      </c>
      <c r="AH12" s="59">
        <v>-1.7293558269971501E-2</v>
      </c>
      <c r="AI12" s="60">
        <v>23</v>
      </c>
      <c r="AJ12" s="69">
        <v>0.57280314979401104</v>
      </c>
      <c r="AK12" s="69">
        <v>1.4335911620616399</v>
      </c>
      <c r="AL12" s="69">
        <v>0.19252362730104</v>
      </c>
      <c r="AM12" s="59">
        <v>8.1291303671868598E-2</v>
      </c>
      <c r="AN12" s="59">
        <v>5.08276024512401E-2</v>
      </c>
      <c r="AO12" s="59">
        <v>-0.132601246646365</v>
      </c>
    </row>
    <row r="13" spans="1:41" x14ac:dyDescent="0.25">
      <c r="A13">
        <v>2021</v>
      </c>
      <c r="B13">
        <v>18</v>
      </c>
      <c r="C13" t="s">
        <v>20</v>
      </c>
      <c r="D13" t="s">
        <v>127</v>
      </c>
      <c r="E13" s="55">
        <v>16</v>
      </c>
      <c r="F13" s="56">
        <v>-0.10694405880322699</v>
      </c>
      <c r="G13" s="57">
        <v>7</v>
      </c>
      <c r="H13" s="58">
        <v>8.3333485798184821</v>
      </c>
      <c r="I13" s="58">
        <v>71.158343193510476</v>
      </c>
      <c r="J13" s="59">
        <v>-0.161753233028117</v>
      </c>
      <c r="K13" s="60">
        <v>7</v>
      </c>
      <c r="L13" s="61">
        <v>5.4841329189458214</v>
      </c>
      <c r="M13" s="61">
        <v>44.915377875057139</v>
      </c>
      <c r="N13" s="56">
        <v>-0.29477269237902898</v>
      </c>
      <c r="O13" s="57">
        <v>3</v>
      </c>
      <c r="P13" s="58">
        <v>6.8692068083791842</v>
      </c>
      <c r="Q13" s="58">
        <v>41.663325741549471</v>
      </c>
      <c r="R13" s="59">
        <v>0.202072244069878</v>
      </c>
      <c r="S13" s="60">
        <v>28</v>
      </c>
      <c r="T13" s="61">
        <v>7.1442195919160385</v>
      </c>
      <c r="U13" s="61">
        <v>50.415590760969238</v>
      </c>
      <c r="V13" s="56">
        <v>1.5138768092674599E-2</v>
      </c>
      <c r="W13" s="57">
        <v>23</v>
      </c>
      <c r="X13" s="58">
        <v>6.8254966290380503</v>
      </c>
      <c r="Y13" s="58">
        <v>32.549838380098812</v>
      </c>
      <c r="Z13" s="69">
        <v>-0.14827354741708201</v>
      </c>
      <c r="AA13" s="70">
        <v>5</v>
      </c>
      <c r="AB13" s="69">
        <v>0.158485356398956</v>
      </c>
      <c r="AC13" s="70">
        <v>22</v>
      </c>
      <c r="AD13" s="69">
        <v>-0.15291625247735899</v>
      </c>
      <c r="AE13" s="70">
        <v>7</v>
      </c>
      <c r="AF13" s="59">
        <v>-8.7133791580905895E-2</v>
      </c>
      <c r="AG13" s="60">
        <v>2</v>
      </c>
      <c r="AH13" s="59">
        <v>-6.50744876505297E-2</v>
      </c>
      <c r="AI13" s="60">
        <v>15</v>
      </c>
      <c r="AJ13" s="69">
        <v>-0.24469409912884099</v>
      </c>
      <c r="AK13" s="69">
        <v>2.8873147874732701E-2</v>
      </c>
      <c r="AL13" s="69">
        <v>-9.5541967651921293E-3</v>
      </c>
      <c r="AM13" s="59">
        <v>-0.122069571311253</v>
      </c>
      <c r="AN13" s="59">
        <v>0.182955287988811</v>
      </c>
      <c r="AO13" s="59">
        <v>-0.195245844734837</v>
      </c>
    </row>
    <row r="14" spans="1:41" x14ac:dyDescent="0.25">
      <c r="A14">
        <v>2021</v>
      </c>
      <c r="B14">
        <v>18</v>
      </c>
      <c r="C14" t="s">
        <v>19</v>
      </c>
      <c r="D14" t="s">
        <v>127</v>
      </c>
      <c r="E14" s="55">
        <v>22</v>
      </c>
      <c r="F14" s="56">
        <v>-0.101994421111658</v>
      </c>
      <c r="G14" s="57">
        <v>8</v>
      </c>
      <c r="H14" s="58">
        <v>6.8410896481698353</v>
      </c>
      <c r="I14" s="58">
        <v>64.404325944245031</v>
      </c>
      <c r="J14" s="59">
        <v>0.23564093749588899</v>
      </c>
      <c r="K14" s="60">
        <v>28</v>
      </c>
      <c r="L14" s="61">
        <v>5.5254379788478714</v>
      </c>
      <c r="M14" s="61">
        <v>50.861253255448652</v>
      </c>
      <c r="N14" s="56">
        <v>0.105411187773099</v>
      </c>
      <c r="O14" s="57">
        <v>24</v>
      </c>
      <c r="P14" s="58">
        <v>6.3337958576952795</v>
      </c>
      <c r="Q14" s="58">
        <v>60.975641784695135</v>
      </c>
      <c r="R14" s="59">
        <v>0.28317652817275701</v>
      </c>
      <c r="S14" s="60">
        <v>32</v>
      </c>
      <c r="T14" s="61">
        <v>6.8431383985662855</v>
      </c>
      <c r="U14" s="61">
        <v>57.319592412107532</v>
      </c>
      <c r="V14" s="56">
        <v>-9.4884550559467401E-2</v>
      </c>
      <c r="W14" s="57">
        <v>12</v>
      </c>
      <c r="X14" s="58">
        <v>5.9229009370692332</v>
      </c>
      <c r="Y14" s="58">
        <v>30.816383568112503</v>
      </c>
      <c r="Z14" s="69">
        <v>7.7639844243149E-2</v>
      </c>
      <c r="AA14" s="70">
        <v>23</v>
      </c>
      <c r="AB14" s="69">
        <v>9.0666957706666395E-3</v>
      </c>
      <c r="AC14" s="70">
        <v>9</v>
      </c>
      <c r="AD14" s="69">
        <v>0.14272578893968099</v>
      </c>
      <c r="AE14" s="70">
        <v>32</v>
      </c>
      <c r="AF14" s="59">
        <v>0.25572705528040701</v>
      </c>
      <c r="AG14" s="60">
        <v>18</v>
      </c>
      <c r="AH14" s="59">
        <v>4.6933111391734297E-2</v>
      </c>
      <c r="AI14" s="60">
        <v>26</v>
      </c>
      <c r="AJ14" s="69">
        <v>9.9027921452507203E-2</v>
      </c>
      <c r="AK14" s="69">
        <v>0.40824263253500098</v>
      </c>
      <c r="AL14" s="69">
        <v>0.35419061002129898</v>
      </c>
      <c r="AM14" s="59">
        <v>7.2360286527909295E-2</v>
      </c>
      <c r="AN14" s="59">
        <v>-6.45132155179374E-2</v>
      </c>
      <c r="AO14" s="59">
        <v>9.7256488349758197E-2</v>
      </c>
    </row>
    <row r="15" spans="1:41" x14ac:dyDescent="0.25">
      <c r="A15">
        <v>2021</v>
      </c>
      <c r="B15">
        <v>18</v>
      </c>
      <c r="C15" t="s">
        <v>18</v>
      </c>
      <c r="D15" t="s">
        <v>127</v>
      </c>
      <c r="E15" s="55">
        <v>17</v>
      </c>
      <c r="F15" s="56">
        <v>0.118076951835482</v>
      </c>
      <c r="G15" s="57">
        <v>23</v>
      </c>
      <c r="H15" s="58">
        <v>7.7631683177983879</v>
      </c>
      <c r="I15" s="58">
        <v>66.184331428947658</v>
      </c>
      <c r="J15" s="59">
        <v>-0.22986271715355999</v>
      </c>
      <c r="K15" s="60">
        <v>2</v>
      </c>
      <c r="L15" s="61">
        <v>5.4582856041436969</v>
      </c>
      <c r="M15" s="61">
        <v>38.353858643596183</v>
      </c>
      <c r="N15" s="56">
        <v>-0.20444924775793899</v>
      </c>
      <c r="O15" s="57">
        <v>4</v>
      </c>
      <c r="P15" s="58">
        <v>6.2637078971134832</v>
      </c>
      <c r="Q15" s="58">
        <v>48.067141687023053</v>
      </c>
      <c r="R15" s="59">
        <v>6.4581612157114096E-2</v>
      </c>
      <c r="S15" s="60">
        <v>21</v>
      </c>
      <c r="T15" s="61">
        <v>8.9526832939262508</v>
      </c>
      <c r="U15" s="61">
        <v>63.126735789566347</v>
      </c>
      <c r="V15" s="56">
        <v>0.215477559198855</v>
      </c>
      <c r="W15" s="57">
        <v>27</v>
      </c>
      <c r="X15" s="58">
        <v>6.9241291073825408</v>
      </c>
      <c r="Y15" s="58">
        <v>40.813294094782371</v>
      </c>
      <c r="Z15" s="69">
        <v>2.06115466983047E-2</v>
      </c>
      <c r="AA15" s="70">
        <v>16</v>
      </c>
      <c r="AB15" s="69">
        <v>0.108214732843638</v>
      </c>
      <c r="AC15" s="70">
        <v>16</v>
      </c>
      <c r="AD15" s="69">
        <v>-9.4855561714745906E-2</v>
      </c>
      <c r="AE15" s="70">
        <v>11</v>
      </c>
      <c r="AF15" s="59">
        <v>0.203090973833603</v>
      </c>
      <c r="AG15" s="60">
        <v>13</v>
      </c>
      <c r="AH15" s="59">
        <v>-4.9041230061962197E-2</v>
      </c>
      <c r="AI15" s="60">
        <v>18</v>
      </c>
      <c r="AJ15" s="69">
        <v>0.33501360284870402</v>
      </c>
      <c r="AK15" s="69">
        <v>0.30101342745731202</v>
      </c>
      <c r="AL15" s="69">
        <v>5.3125856384942501E-2</v>
      </c>
      <c r="AM15" s="59">
        <v>-4.7326230347031199E-2</v>
      </c>
      <c r="AN15" s="59">
        <v>7.7391025687340506E-2</v>
      </c>
      <c r="AO15" s="59">
        <v>-0.13034990559471801</v>
      </c>
    </row>
    <row r="16" spans="1:41" x14ac:dyDescent="0.25">
      <c r="A16">
        <v>2021</v>
      </c>
      <c r="B16">
        <v>18</v>
      </c>
      <c r="C16" t="s">
        <v>17</v>
      </c>
      <c r="D16" t="s">
        <v>127</v>
      </c>
      <c r="E16" s="55">
        <v>31</v>
      </c>
      <c r="F16" s="56">
        <v>0.32824228909095199</v>
      </c>
      <c r="G16" s="57">
        <v>32</v>
      </c>
      <c r="H16" s="58">
        <v>7.1505964620391893</v>
      </c>
      <c r="I16" s="58">
        <v>69.173071472556188</v>
      </c>
      <c r="J16" s="59">
        <v>0.32536578622710999</v>
      </c>
      <c r="K16" s="60">
        <v>30</v>
      </c>
      <c r="L16" s="61">
        <v>5.7167115372861339</v>
      </c>
      <c r="M16" s="61">
        <v>53.05181528016076</v>
      </c>
      <c r="N16" s="56">
        <v>-0.10187757217676</v>
      </c>
      <c r="O16" s="57">
        <v>8</v>
      </c>
      <c r="P16" s="58">
        <v>5.0483786506590267</v>
      </c>
      <c r="Q16" s="58">
        <v>31.92855312475924</v>
      </c>
      <c r="R16" s="59">
        <v>5.5642855080671898E-2</v>
      </c>
      <c r="S16" s="60">
        <v>20</v>
      </c>
      <c r="T16" s="61">
        <v>7.0946392811746559</v>
      </c>
      <c r="U16" s="61">
        <v>55.990807223626298</v>
      </c>
      <c r="V16" s="56">
        <v>-0.21140020316168301</v>
      </c>
      <c r="W16" s="57">
        <v>2</v>
      </c>
      <c r="X16" s="58">
        <v>6.1013430885489921</v>
      </c>
      <c r="Y16" s="58">
        <v>29.842095102172411</v>
      </c>
      <c r="Z16" s="69">
        <v>0.107694936775975</v>
      </c>
      <c r="AA16" s="70">
        <v>26</v>
      </c>
      <c r="AB16" s="69">
        <v>0.35119722062178899</v>
      </c>
      <c r="AC16" s="70">
        <v>32</v>
      </c>
      <c r="AD16" s="69">
        <v>-6.1898279376191599E-2</v>
      </c>
      <c r="AE16" s="70">
        <v>13</v>
      </c>
      <c r="AF16" s="59">
        <v>0.235943906566319</v>
      </c>
      <c r="AG16" s="60">
        <v>14</v>
      </c>
      <c r="AH16" s="59">
        <v>7.2391207186486006E-2</v>
      </c>
      <c r="AI16" s="60">
        <v>29</v>
      </c>
      <c r="AJ16" s="69">
        <v>0.23152104188480699</v>
      </c>
      <c r="AK16" s="69">
        <v>0.43857181694864</v>
      </c>
      <c r="AL16" s="69">
        <v>3.4216171485690498E-2</v>
      </c>
      <c r="AM16" s="59">
        <v>7.7355456339781206E-2</v>
      </c>
      <c r="AN16" s="59">
        <v>0.32911417767544299</v>
      </c>
      <c r="AO16" s="59">
        <v>-7.4972468625139399E-2</v>
      </c>
    </row>
    <row r="17" spans="1:41" x14ac:dyDescent="0.25">
      <c r="A17">
        <v>2021</v>
      </c>
      <c r="B17">
        <v>18</v>
      </c>
      <c r="C17" t="s">
        <v>16</v>
      </c>
      <c r="D17" t="s">
        <v>127</v>
      </c>
      <c r="E17" s="55">
        <v>23</v>
      </c>
      <c r="F17" s="56">
        <v>2.8574045524293702E-2</v>
      </c>
      <c r="G17" s="57">
        <v>17</v>
      </c>
      <c r="H17" s="58">
        <v>8.7799402524313237</v>
      </c>
      <c r="I17" s="58">
        <v>74.270138465304342</v>
      </c>
      <c r="J17" s="59">
        <v>1.16147544705212E-2</v>
      </c>
      <c r="K17" s="60">
        <v>21</v>
      </c>
      <c r="L17" s="61">
        <v>5.8555378771776514</v>
      </c>
      <c r="M17" s="61">
        <v>49.111838197116192</v>
      </c>
      <c r="N17" s="56">
        <v>-0.33742113402283402</v>
      </c>
      <c r="O17" s="57">
        <v>2</v>
      </c>
      <c r="P17" s="58">
        <v>5.8325698285909233</v>
      </c>
      <c r="Q17" s="58">
        <v>36.04999765938102</v>
      </c>
      <c r="R17" s="59">
        <v>-1.08281635244611E-2</v>
      </c>
      <c r="S17" s="60">
        <v>17</v>
      </c>
      <c r="T17" s="61">
        <v>6.6677652235234657</v>
      </c>
      <c r="U17" s="61">
        <v>53.169769451505196</v>
      </c>
      <c r="V17" s="56">
        <v>0.16869056152048401</v>
      </c>
      <c r="W17" s="57">
        <v>26</v>
      </c>
      <c r="X17" s="58">
        <v>7.6572147418158805</v>
      </c>
      <c r="Y17" s="58">
        <v>51.762216610035615</v>
      </c>
      <c r="Z17" s="69">
        <v>-2.8210165934223399E-2</v>
      </c>
      <c r="AA17" s="70">
        <v>14</v>
      </c>
      <c r="AB17" s="69">
        <v>-0.19059012529285499</v>
      </c>
      <c r="AC17" s="70">
        <v>3</v>
      </c>
      <c r="AD17" s="69">
        <v>4.4776764899635203E-2</v>
      </c>
      <c r="AE17" s="70">
        <v>26</v>
      </c>
      <c r="AF17" s="59">
        <v>0.25766099934125197</v>
      </c>
      <c r="AG17" s="60">
        <v>19</v>
      </c>
      <c r="AH17" s="59">
        <v>-8.7438527861675594E-2</v>
      </c>
      <c r="AI17" s="60">
        <v>10</v>
      </c>
      <c r="AJ17" s="69">
        <v>0.27269865018654099</v>
      </c>
      <c r="AK17" s="69">
        <v>0.57211233698136099</v>
      </c>
      <c r="AL17" s="69">
        <v>9.8489443569581697E-2</v>
      </c>
      <c r="AM17" s="59">
        <v>-0.102471624531915</v>
      </c>
      <c r="AN17" s="59">
        <v>-0.392120400031361</v>
      </c>
      <c r="AO17" s="59">
        <v>3.37285878123832E-2</v>
      </c>
    </row>
    <row r="18" spans="1:41" x14ac:dyDescent="0.25">
      <c r="A18">
        <v>2021</v>
      </c>
      <c r="B18">
        <v>18</v>
      </c>
      <c r="C18" t="s">
        <v>15</v>
      </c>
      <c r="D18" t="s">
        <v>127</v>
      </c>
      <c r="E18" s="55">
        <v>19</v>
      </c>
      <c r="F18" s="56">
        <v>0.229021726917117</v>
      </c>
      <c r="G18" s="57">
        <v>31</v>
      </c>
      <c r="H18" s="58">
        <v>7.1540411501739243</v>
      </c>
      <c r="I18" s="58">
        <v>65.729912429379169</v>
      </c>
      <c r="J18" s="59">
        <v>-0.186796202304364</v>
      </c>
      <c r="K18" s="60">
        <v>3</v>
      </c>
      <c r="L18" s="61">
        <v>5.8643315982851352</v>
      </c>
      <c r="M18" s="61">
        <v>43.177020665283003</v>
      </c>
      <c r="N18" s="56">
        <v>-0.120207557306344</v>
      </c>
      <c r="O18" s="57">
        <v>6</v>
      </c>
      <c r="P18" s="58">
        <v>5.9544185802480127</v>
      </c>
      <c r="Q18" s="58">
        <v>34.979298880110655</v>
      </c>
      <c r="R18" s="59">
        <v>0.141171856366442</v>
      </c>
      <c r="S18" s="60">
        <v>23</v>
      </c>
      <c r="T18" s="61">
        <v>7.451759269935156</v>
      </c>
      <c r="U18" s="61">
        <v>68.75287658924762</v>
      </c>
      <c r="V18" s="56">
        <v>-0.14916719346836901</v>
      </c>
      <c r="W18" s="57">
        <v>8</v>
      </c>
      <c r="X18" s="58">
        <v>5.4058754309668782</v>
      </c>
      <c r="Y18" s="58">
        <v>27.854925907744118</v>
      </c>
      <c r="Z18" s="69">
        <v>5.6590645129929902E-2</v>
      </c>
      <c r="AA18" s="70">
        <v>21</v>
      </c>
      <c r="AB18" s="69">
        <v>-5.53600523984209E-2</v>
      </c>
      <c r="AC18" s="70">
        <v>8</v>
      </c>
      <c r="AD18" s="69">
        <v>-8.2059094354164294E-3</v>
      </c>
      <c r="AE18" s="70">
        <v>21</v>
      </c>
      <c r="AF18" s="59">
        <v>0.28821592813568198</v>
      </c>
      <c r="AG18" s="60">
        <v>21</v>
      </c>
      <c r="AH18" s="59">
        <v>-5.8421724823504502E-2</v>
      </c>
      <c r="AI18" s="60">
        <v>16</v>
      </c>
      <c r="AJ18" s="69">
        <v>0.101444340018584</v>
      </c>
      <c r="AK18" s="69">
        <v>0.30328890306058698</v>
      </c>
      <c r="AL18" s="69">
        <v>0.483953928150681</v>
      </c>
      <c r="AM18" s="59">
        <v>4.4394067650793297E-2</v>
      </c>
      <c r="AN18" s="59">
        <v>-0.10868723492954301</v>
      </c>
      <c r="AO18" s="59">
        <v>-0.12996175027321499</v>
      </c>
    </row>
    <row r="19" spans="1:41" x14ac:dyDescent="0.25">
      <c r="A19">
        <v>2021</v>
      </c>
      <c r="B19">
        <v>18</v>
      </c>
      <c r="C19" t="s">
        <v>14</v>
      </c>
      <c r="D19" t="s">
        <v>127</v>
      </c>
      <c r="E19" s="55">
        <v>6</v>
      </c>
      <c r="F19" s="56">
        <v>-1.10043412897626E-2</v>
      </c>
      <c r="G19" s="57">
        <v>16</v>
      </c>
      <c r="H19" s="58">
        <v>9.0078611489496279</v>
      </c>
      <c r="I19" s="58">
        <v>76.570568863680563</v>
      </c>
      <c r="J19" s="59">
        <v>-6.7881202200862202E-4</v>
      </c>
      <c r="K19" s="60">
        <v>16</v>
      </c>
      <c r="L19" s="61">
        <v>5.0778910306706351</v>
      </c>
      <c r="M19" s="61">
        <v>42.935758698880669</v>
      </c>
      <c r="N19" s="56">
        <v>-7.3174709290176904E-3</v>
      </c>
      <c r="O19" s="57">
        <v>17</v>
      </c>
      <c r="P19" s="58">
        <v>7.5133289474260883</v>
      </c>
      <c r="Q19" s="58">
        <v>56.733967649205546</v>
      </c>
      <c r="R19" s="59">
        <v>-0.22738118943170299</v>
      </c>
      <c r="S19" s="60">
        <v>4</v>
      </c>
      <c r="T19" s="61">
        <v>7.5067063771414198</v>
      </c>
      <c r="U19" s="61">
        <v>51.74177857267928</v>
      </c>
      <c r="V19" s="56">
        <v>2.3229332056186401E-2</v>
      </c>
      <c r="W19" s="57">
        <v>24</v>
      </c>
      <c r="X19" s="58">
        <v>6.405279428365243</v>
      </c>
      <c r="Y19" s="58">
        <v>36.630677687439473</v>
      </c>
      <c r="Z19" s="69">
        <v>-0.18070565381228601</v>
      </c>
      <c r="AA19" s="70">
        <v>2</v>
      </c>
      <c r="AB19" s="69">
        <v>0.14373320160637501</v>
      </c>
      <c r="AC19" s="70">
        <v>19</v>
      </c>
      <c r="AD19" s="69">
        <v>-4.7745917728702798E-2</v>
      </c>
      <c r="AE19" s="70">
        <v>15</v>
      </c>
      <c r="AF19" s="59">
        <v>-8.5908641707411096E-2</v>
      </c>
      <c r="AG19" s="60">
        <v>3</v>
      </c>
      <c r="AH19" s="59">
        <v>-4.02698624441288E-2</v>
      </c>
      <c r="AI19" s="60">
        <v>21</v>
      </c>
      <c r="AJ19" s="69">
        <v>0.24602692053101</v>
      </c>
      <c r="AK19" s="69">
        <v>-0.36494708269839099</v>
      </c>
      <c r="AL19" s="69">
        <v>-0.32029871092148599</v>
      </c>
      <c r="AM19" s="59">
        <v>-0.29277537118633701</v>
      </c>
      <c r="AN19" s="59">
        <v>0.21208582550757499</v>
      </c>
      <c r="AO19" s="59">
        <v>1.24151887975059E-2</v>
      </c>
    </row>
    <row r="20" spans="1:41" x14ac:dyDescent="0.25">
      <c r="A20">
        <v>2021</v>
      </c>
      <c r="B20">
        <v>18</v>
      </c>
      <c r="C20" t="s">
        <v>13</v>
      </c>
      <c r="D20" t="s">
        <v>127</v>
      </c>
      <c r="E20" s="55">
        <v>21</v>
      </c>
      <c r="F20" s="56">
        <v>3.3752343469399398E-2</v>
      </c>
      <c r="G20" s="57">
        <v>19</v>
      </c>
      <c r="H20" s="58">
        <v>7.0833466766662312</v>
      </c>
      <c r="I20" s="58">
        <v>52.617527523082323</v>
      </c>
      <c r="J20" s="59">
        <v>0.115206040213937</v>
      </c>
      <c r="K20" s="60">
        <v>25</v>
      </c>
      <c r="L20" s="61">
        <v>5.1500109851305078</v>
      </c>
      <c r="M20" s="61">
        <v>48.279490439170601</v>
      </c>
      <c r="N20" s="56">
        <v>2.6289500497489401E-2</v>
      </c>
      <c r="O20" s="57">
        <v>19</v>
      </c>
      <c r="P20" s="58">
        <v>7.4981058189214167</v>
      </c>
      <c r="Q20" s="58">
        <v>43.797646506395779</v>
      </c>
      <c r="R20" s="59">
        <v>0.181777011008812</v>
      </c>
      <c r="S20" s="60">
        <v>25</v>
      </c>
      <c r="T20" s="61">
        <v>7.2810324569262663</v>
      </c>
      <c r="U20" s="61">
        <v>62.168921841822417</v>
      </c>
      <c r="V20" s="56">
        <v>4.8892888971984001E-3</v>
      </c>
      <c r="W20" s="57">
        <v>20</v>
      </c>
      <c r="X20" s="58">
        <v>7.8991451457626738</v>
      </c>
      <c r="Y20" s="58">
        <v>36.873893776278123</v>
      </c>
      <c r="Z20" s="69">
        <v>0.159470070953453</v>
      </c>
      <c r="AA20" s="70">
        <v>29</v>
      </c>
      <c r="AB20" s="69">
        <v>0.100641734231269</v>
      </c>
      <c r="AC20" s="70">
        <v>14</v>
      </c>
      <c r="AD20" s="69">
        <v>-9.04959587959768E-3</v>
      </c>
      <c r="AE20" s="70">
        <v>20</v>
      </c>
      <c r="AF20" s="59">
        <v>0.178303113332929</v>
      </c>
      <c r="AG20" s="60">
        <v>11</v>
      </c>
      <c r="AH20" s="59">
        <v>5.1658663098069303E-2</v>
      </c>
      <c r="AI20" s="60">
        <v>27</v>
      </c>
      <c r="AJ20" s="69">
        <v>0.39721456609775202</v>
      </c>
      <c r="AK20" s="69">
        <v>0.57969624834390798</v>
      </c>
      <c r="AL20" s="69">
        <v>-0.10778782445219599</v>
      </c>
      <c r="AM20" s="59">
        <v>8.45487180071198E-2</v>
      </c>
      <c r="AN20" s="59">
        <v>5.9555178059373798E-2</v>
      </c>
      <c r="AO20" s="59">
        <v>1.8838022339771599E-2</v>
      </c>
    </row>
    <row r="21" spans="1:41" x14ac:dyDescent="0.25">
      <c r="A21">
        <v>2021</v>
      </c>
      <c r="B21">
        <v>18</v>
      </c>
      <c r="C21" t="s">
        <v>12</v>
      </c>
      <c r="D21" t="s">
        <v>127</v>
      </c>
      <c r="E21" s="55">
        <v>9</v>
      </c>
      <c r="F21" s="56">
        <v>-0.17894699273046999</v>
      </c>
      <c r="G21" s="57">
        <v>4</v>
      </c>
      <c r="H21" s="58">
        <v>8.7454324591268033</v>
      </c>
      <c r="I21" s="58">
        <v>62.166584527575118</v>
      </c>
      <c r="J21" s="59">
        <v>-0.120634904083078</v>
      </c>
      <c r="K21" s="60">
        <v>10</v>
      </c>
      <c r="L21" s="61">
        <v>6.027765676082991</v>
      </c>
      <c r="M21" s="61">
        <v>44.889853970590551</v>
      </c>
      <c r="N21" s="56">
        <v>0.22826968951333099</v>
      </c>
      <c r="O21" s="57">
        <v>30</v>
      </c>
      <c r="P21" s="58">
        <v>6.0614545529883728</v>
      </c>
      <c r="Q21" s="58">
        <v>62.341901215299323</v>
      </c>
      <c r="R21" s="59">
        <v>0.26005240460655499</v>
      </c>
      <c r="S21" s="60">
        <v>30</v>
      </c>
      <c r="T21" s="61">
        <v>7.1463769600084772</v>
      </c>
      <c r="U21" s="61">
        <v>59.517085841562817</v>
      </c>
      <c r="V21" s="56">
        <v>-0.11240250074877001</v>
      </c>
      <c r="W21" s="57">
        <v>9</v>
      </c>
      <c r="X21" s="58">
        <v>6.355549560247475</v>
      </c>
      <c r="Y21" s="58">
        <v>33.070807878072394</v>
      </c>
      <c r="Z21" s="69">
        <v>0.14268120495733799</v>
      </c>
      <c r="AA21" s="70">
        <v>27</v>
      </c>
      <c r="AB21" s="69">
        <v>0.13175169284333499</v>
      </c>
      <c r="AC21" s="70">
        <v>18</v>
      </c>
      <c r="AD21" s="69">
        <v>-0.17462681384020101</v>
      </c>
      <c r="AE21" s="70">
        <v>6</v>
      </c>
      <c r="AF21" s="59">
        <v>0.28470983104011199</v>
      </c>
      <c r="AG21" s="60">
        <v>20</v>
      </c>
      <c r="AH21" s="59">
        <v>-4.7941804029188101E-2</v>
      </c>
      <c r="AI21" s="60">
        <v>19</v>
      </c>
      <c r="AJ21" s="69">
        <v>0.220686157906608</v>
      </c>
      <c r="AK21" s="69">
        <v>0.561294128171409</v>
      </c>
      <c r="AL21" s="69">
        <v>0.24158772481645399</v>
      </c>
      <c r="AM21" s="59">
        <v>0.120236951449591</v>
      </c>
      <c r="AN21" s="59">
        <v>5.8724753211789403E-2</v>
      </c>
      <c r="AO21" s="59">
        <v>-0.27141305362330098</v>
      </c>
    </row>
    <row r="22" spans="1:41" x14ac:dyDescent="0.25">
      <c r="A22">
        <v>2021</v>
      </c>
      <c r="B22">
        <v>18</v>
      </c>
      <c r="C22" t="s">
        <v>11</v>
      </c>
      <c r="D22" t="s">
        <v>127</v>
      </c>
      <c r="E22" s="55">
        <v>13</v>
      </c>
      <c r="F22" s="56">
        <v>0.121084195540162</v>
      </c>
      <c r="G22" s="57">
        <v>25</v>
      </c>
      <c r="H22" s="58">
        <v>8.3891147098870942</v>
      </c>
      <c r="I22" s="58">
        <v>80.955664756245241</v>
      </c>
      <c r="J22" s="59">
        <v>4.7033823268509099E-2</v>
      </c>
      <c r="K22" s="60">
        <v>22</v>
      </c>
      <c r="L22" s="61">
        <v>7.0507101279737521</v>
      </c>
      <c r="M22" s="61">
        <v>67.264695537569864</v>
      </c>
      <c r="N22" s="56">
        <v>0.116471540950461</v>
      </c>
      <c r="O22" s="57">
        <v>26</v>
      </c>
      <c r="P22" s="58">
        <v>7.0508196744810228</v>
      </c>
      <c r="Q22" s="58">
        <v>55.741564735263978</v>
      </c>
      <c r="R22" s="59">
        <v>-3.6611117107015798E-2</v>
      </c>
      <c r="S22" s="60">
        <v>15</v>
      </c>
      <c r="T22" s="61">
        <v>6.3602888205834587</v>
      </c>
      <c r="U22" s="61">
        <v>49.032299484473732</v>
      </c>
      <c r="V22" s="56">
        <v>-0.15269927489714599</v>
      </c>
      <c r="W22" s="57">
        <v>7</v>
      </c>
      <c r="X22" s="58">
        <v>6.8086575549213766</v>
      </c>
      <c r="Y22" s="58">
        <v>33.628100157505592</v>
      </c>
      <c r="Z22" s="69">
        <v>3.6947174757687398E-2</v>
      </c>
      <c r="AA22" s="70">
        <v>17</v>
      </c>
      <c r="AB22" s="69">
        <v>0.15185263723098799</v>
      </c>
      <c r="AC22" s="70">
        <v>20</v>
      </c>
      <c r="AD22" s="69">
        <v>-2.2203258368337801E-2</v>
      </c>
      <c r="AE22" s="70">
        <v>18</v>
      </c>
      <c r="AF22" s="59">
        <v>0.32384240648936002</v>
      </c>
      <c r="AG22" s="60">
        <v>24</v>
      </c>
      <c r="AH22" s="59">
        <v>-3.3179137102933701E-2</v>
      </c>
      <c r="AI22" s="60">
        <v>22</v>
      </c>
      <c r="AJ22" s="69">
        <v>0.16994482264299901</v>
      </c>
      <c r="AK22" s="69">
        <v>0.55986147787114904</v>
      </c>
      <c r="AL22" s="69">
        <v>0.33310041705652799</v>
      </c>
      <c r="AM22" s="59">
        <v>3.3816886985322302E-3</v>
      </c>
      <c r="AN22" s="59">
        <v>6.0996243381039997E-2</v>
      </c>
      <c r="AO22" s="59">
        <v>-0.10812730404095</v>
      </c>
    </row>
    <row r="23" spans="1:41" x14ac:dyDescent="0.25">
      <c r="A23">
        <v>2021</v>
      </c>
      <c r="B23">
        <v>18</v>
      </c>
      <c r="C23" t="s">
        <v>10</v>
      </c>
      <c r="D23" t="s">
        <v>127</v>
      </c>
      <c r="E23" s="55">
        <v>3</v>
      </c>
      <c r="F23" s="56">
        <v>-0.33297513008544899</v>
      </c>
      <c r="G23" s="57">
        <v>2</v>
      </c>
      <c r="H23" s="58">
        <v>7.6912572290463626</v>
      </c>
      <c r="I23" s="58">
        <v>49.728835282637199</v>
      </c>
      <c r="J23" s="59">
        <v>-0.183987134483692</v>
      </c>
      <c r="K23" s="60">
        <v>4</v>
      </c>
      <c r="L23" s="61">
        <v>5.2162185722193701</v>
      </c>
      <c r="M23" s="61">
        <v>40.397246694539668</v>
      </c>
      <c r="N23" s="56">
        <v>-0.151792002314283</v>
      </c>
      <c r="O23" s="57">
        <v>5</v>
      </c>
      <c r="P23" s="58">
        <v>5.7673110042088007</v>
      </c>
      <c r="Q23" s="58">
        <v>52.578204118528454</v>
      </c>
      <c r="R23" s="59">
        <v>-0.43422830643538801</v>
      </c>
      <c r="S23" s="60">
        <v>1</v>
      </c>
      <c r="T23" s="61">
        <v>5.3203070802690249</v>
      </c>
      <c r="U23" s="61">
        <v>26.809156702627767</v>
      </c>
      <c r="V23" s="56">
        <v>0.28051796943878798</v>
      </c>
      <c r="W23" s="57">
        <v>29</v>
      </c>
      <c r="X23" s="58">
        <v>6.9456393721945151</v>
      </c>
      <c r="Y23" s="58">
        <v>51.49043623749867</v>
      </c>
      <c r="Z23" s="69">
        <v>-0.11527771581945701</v>
      </c>
      <c r="AA23" s="70">
        <v>6</v>
      </c>
      <c r="AB23" s="69">
        <v>-0.10508915818587999</v>
      </c>
      <c r="AC23" s="70">
        <v>7</v>
      </c>
      <c r="AD23" s="69">
        <v>-0.25033553673667902</v>
      </c>
      <c r="AE23" s="70">
        <v>3</v>
      </c>
      <c r="AF23" s="59">
        <v>-6.44045352446211E-2</v>
      </c>
      <c r="AG23" s="60">
        <v>4</v>
      </c>
      <c r="AH23" s="59">
        <v>-0.19616415431051001</v>
      </c>
      <c r="AI23" s="60">
        <v>2</v>
      </c>
      <c r="AJ23" s="69">
        <v>5.2202445580873003E-2</v>
      </c>
      <c r="AK23" s="69">
        <v>-1.8603578760909201</v>
      </c>
      <c r="AL23" s="69">
        <v>0.30953895858638403</v>
      </c>
      <c r="AM23" s="59">
        <v>-0.160007764202488</v>
      </c>
      <c r="AN23" s="59">
        <v>0.125586540269091</v>
      </c>
      <c r="AO23" s="59">
        <v>-0.39017638385600401</v>
      </c>
    </row>
    <row r="24" spans="1:41" x14ac:dyDescent="0.25">
      <c r="A24">
        <v>2021</v>
      </c>
      <c r="B24">
        <v>18</v>
      </c>
      <c r="C24" t="s">
        <v>9</v>
      </c>
      <c r="D24" t="s">
        <v>127</v>
      </c>
      <c r="E24" s="55">
        <v>4</v>
      </c>
      <c r="F24" s="56">
        <v>-8.1654886144717997E-2</v>
      </c>
      <c r="G24" s="57">
        <v>11</v>
      </c>
      <c r="H24" s="58">
        <v>8.2601390016662339</v>
      </c>
      <c r="I24" s="58">
        <v>67.950061938236672</v>
      </c>
      <c r="J24" s="59">
        <v>-9.5870813372768392E-3</v>
      </c>
      <c r="K24" s="60">
        <v>14</v>
      </c>
      <c r="L24" s="61">
        <v>5.940084539521588</v>
      </c>
      <c r="M24" s="61">
        <v>46.350974360740835</v>
      </c>
      <c r="N24" s="56">
        <v>0.10771855443695599</v>
      </c>
      <c r="O24" s="57">
        <v>25</v>
      </c>
      <c r="P24" s="58">
        <v>6.9506681310076637</v>
      </c>
      <c r="Q24" s="58">
        <v>63.279653316208638</v>
      </c>
      <c r="R24" s="59">
        <v>-0.193643605553207</v>
      </c>
      <c r="S24" s="60">
        <v>6</v>
      </c>
      <c r="T24" s="61">
        <v>7.2607437127041328</v>
      </c>
      <c r="U24" s="61">
        <v>43.10338512603208</v>
      </c>
      <c r="V24" s="56">
        <v>-0.20344989970881899</v>
      </c>
      <c r="W24" s="57">
        <v>3</v>
      </c>
      <c r="X24" s="58">
        <v>5.64434425556259</v>
      </c>
      <c r="Y24" s="58">
        <v>35.461671138488327</v>
      </c>
      <c r="Z24" s="69">
        <v>-0.15132443483637201</v>
      </c>
      <c r="AA24" s="70">
        <v>4</v>
      </c>
      <c r="AB24" s="69">
        <v>-0.10705539816851101</v>
      </c>
      <c r="AC24" s="70">
        <v>6</v>
      </c>
      <c r="AD24" s="69">
        <v>1.9360221649908201E-2</v>
      </c>
      <c r="AE24" s="70">
        <v>24</v>
      </c>
      <c r="AF24" s="59">
        <v>0.13751190111573</v>
      </c>
      <c r="AG24" s="60">
        <v>8</v>
      </c>
      <c r="AH24" s="59">
        <v>-0.12640285455667599</v>
      </c>
      <c r="AI24" s="60">
        <v>7</v>
      </c>
      <c r="AJ24" s="69">
        <v>-2.7514246430759799E-2</v>
      </c>
      <c r="AK24" s="69">
        <v>-0.198230909807388</v>
      </c>
      <c r="AL24" s="69">
        <v>0.44016962356550399</v>
      </c>
      <c r="AM24" s="59">
        <v>-0.188681873345308</v>
      </c>
      <c r="AN24" s="59">
        <v>-9.1606060468719705E-2</v>
      </c>
      <c r="AO24" s="59">
        <v>-8.8476959692426693E-2</v>
      </c>
    </row>
    <row r="25" spans="1:41" x14ac:dyDescent="0.25">
      <c r="A25">
        <v>2021</v>
      </c>
      <c r="B25">
        <v>18</v>
      </c>
      <c r="C25" t="s">
        <v>8</v>
      </c>
      <c r="D25" t="s">
        <v>127</v>
      </c>
      <c r="E25" s="55">
        <v>14</v>
      </c>
      <c r="F25" s="56">
        <v>-6.5756160366425703E-2</v>
      </c>
      <c r="G25" s="57">
        <v>13</v>
      </c>
      <c r="H25" s="58">
        <v>8.292105477692008</v>
      </c>
      <c r="I25" s="58">
        <v>66.866660101241365</v>
      </c>
      <c r="J25" s="59">
        <v>9.0834746504973807E-2</v>
      </c>
      <c r="K25" s="60">
        <v>24</v>
      </c>
      <c r="L25" s="61">
        <v>7.2064258347999939</v>
      </c>
      <c r="M25" s="61">
        <v>45.741475571975855</v>
      </c>
      <c r="N25" s="56">
        <v>-6.73181849666218E-2</v>
      </c>
      <c r="O25" s="57">
        <v>9</v>
      </c>
      <c r="P25" s="58">
        <v>5.8048011118493843</v>
      </c>
      <c r="Q25" s="58">
        <v>37.462407728383482</v>
      </c>
      <c r="R25" s="59">
        <v>-0.101585007363458</v>
      </c>
      <c r="S25" s="60">
        <v>12</v>
      </c>
      <c r="T25" s="61">
        <v>7.5310635796958403</v>
      </c>
      <c r="U25" s="61">
        <v>49.78063244450599</v>
      </c>
      <c r="V25" s="56">
        <v>-0.15279851733078001</v>
      </c>
      <c r="W25" s="57">
        <v>6</v>
      </c>
      <c r="X25" s="58">
        <v>6.1738654932375736</v>
      </c>
      <c r="Y25" s="58">
        <v>41.58940026469125</v>
      </c>
      <c r="Z25" s="69">
        <v>-5.8282894819440899E-2</v>
      </c>
      <c r="AA25" s="70">
        <v>13</v>
      </c>
      <c r="AB25" s="69">
        <v>5.8595281022024603E-2</v>
      </c>
      <c r="AC25" s="70">
        <v>11</v>
      </c>
      <c r="AD25" s="69">
        <v>-0.12759066133483399</v>
      </c>
      <c r="AE25" s="70">
        <v>8</v>
      </c>
      <c r="AF25" s="59">
        <v>5.2191947582140401E-2</v>
      </c>
      <c r="AG25" s="60">
        <v>6</v>
      </c>
      <c r="AH25" s="59">
        <v>-8.1806348821255703E-2</v>
      </c>
      <c r="AI25" s="60">
        <v>12</v>
      </c>
      <c r="AJ25" s="69">
        <v>0.26576129198985399</v>
      </c>
      <c r="AK25" s="69">
        <v>-0.39096848860746303</v>
      </c>
      <c r="AL25" s="69">
        <v>0.107365044752729</v>
      </c>
      <c r="AM25" s="59">
        <v>-0.128146787344629</v>
      </c>
      <c r="AN25" s="59">
        <v>0.14070247516643</v>
      </c>
      <c r="AO25" s="59">
        <v>-0.18255873474112799</v>
      </c>
    </row>
    <row r="26" spans="1:41" x14ac:dyDescent="0.25">
      <c r="A26">
        <v>2021</v>
      </c>
      <c r="B26">
        <v>18</v>
      </c>
      <c r="C26" t="s">
        <v>7</v>
      </c>
      <c r="D26" t="s">
        <v>127</v>
      </c>
      <c r="E26" s="55">
        <v>32</v>
      </c>
      <c r="F26" s="56">
        <v>4.4025581240580203E-2</v>
      </c>
      <c r="G26" s="57">
        <v>20</v>
      </c>
      <c r="H26" s="58">
        <v>7.7416669567702039</v>
      </c>
      <c r="I26" s="58">
        <v>61.093981806660018</v>
      </c>
      <c r="J26" s="59">
        <v>6.3348658816357206E-2</v>
      </c>
      <c r="K26" s="60">
        <v>23</v>
      </c>
      <c r="L26" s="61">
        <v>5.4547865788330583</v>
      </c>
      <c r="M26" s="61">
        <v>47.496028617566587</v>
      </c>
      <c r="N26" s="56">
        <v>0.332446482400517</v>
      </c>
      <c r="O26" s="57">
        <v>32</v>
      </c>
      <c r="P26" s="58">
        <v>6.3324953691243637</v>
      </c>
      <c r="Q26" s="58">
        <v>57.679979464985379</v>
      </c>
      <c r="R26" s="59">
        <v>0.26716402091694302</v>
      </c>
      <c r="S26" s="60">
        <v>31</v>
      </c>
      <c r="T26" s="61">
        <v>7.177335321142448</v>
      </c>
      <c r="U26" s="61">
        <v>67.403337702698977</v>
      </c>
      <c r="V26" s="56">
        <v>0.24823290272158299</v>
      </c>
      <c r="W26" s="57">
        <v>28</v>
      </c>
      <c r="X26" s="58">
        <v>7.1264097141601459</v>
      </c>
      <c r="Y26" s="58">
        <v>52.896954913367537</v>
      </c>
      <c r="Z26" s="69">
        <v>0.23877542267975899</v>
      </c>
      <c r="AA26" s="70">
        <v>32</v>
      </c>
      <c r="AB26" s="69">
        <v>0.193057071333331</v>
      </c>
      <c r="AC26" s="70">
        <v>27</v>
      </c>
      <c r="AD26" s="69">
        <v>0.13977428178316201</v>
      </c>
      <c r="AE26" s="70">
        <v>31</v>
      </c>
      <c r="AF26" s="59">
        <v>0.38123445073923001</v>
      </c>
      <c r="AG26" s="60">
        <v>26</v>
      </c>
      <c r="AH26" s="59">
        <v>0.14274426385688799</v>
      </c>
      <c r="AI26" s="60">
        <v>32</v>
      </c>
      <c r="AJ26" s="69">
        <v>0.48236010184582101</v>
      </c>
      <c r="AK26" s="69">
        <v>0.75159751997526003</v>
      </c>
      <c r="AL26" s="69">
        <v>0.18844204947864901</v>
      </c>
      <c r="AM26" s="59">
        <v>0.168680915646375</v>
      </c>
      <c r="AN26" s="59">
        <v>0.114674466233986</v>
      </c>
      <c r="AO26" s="59">
        <v>0.12709440981925499</v>
      </c>
    </row>
    <row r="27" spans="1:41" x14ac:dyDescent="0.25">
      <c r="A27">
        <v>2021</v>
      </c>
      <c r="B27">
        <v>18</v>
      </c>
      <c r="C27" t="s">
        <v>6</v>
      </c>
      <c r="D27" t="s">
        <v>127</v>
      </c>
      <c r="E27" s="55">
        <v>25</v>
      </c>
      <c r="F27" s="56">
        <v>0.110356320650266</v>
      </c>
      <c r="G27" s="57">
        <v>22</v>
      </c>
      <c r="H27" s="58">
        <v>6.7859142049860708</v>
      </c>
      <c r="I27" s="58">
        <v>58.225554582764566</v>
      </c>
      <c r="J27" s="59">
        <v>6.0237054303336496E-3</v>
      </c>
      <c r="K27" s="60">
        <v>17</v>
      </c>
      <c r="L27" s="61">
        <v>5.0977161169159801</v>
      </c>
      <c r="M27" s="61">
        <v>38.917994646603589</v>
      </c>
      <c r="N27" s="56">
        <v>4.7886395082960401E-2</v>
      </c>
      <c r="O27" s="57">
        <v>21</v>
      </c>
      <c r="P27" s="58">
        <v>5.6468760804840166</v>
      </c>
      <c r="Q27" s="58">
        <v>41.007450190777476</v>
      </c>
      <c r="R27" s="59">
        <v>0.19564630842185901</v>
      </c>
      <c r="S27" s="60">
        <v>27</v>
      </c>
      <c r="T27" s="61">
        <v>8.2037572682990714</v>
      </c>
      <c r="U27" s="61">
        <v>62.042819192783071</v>
      </c>
      <c r="V27" s="56">
        <v>-5.5991691218158099E-2</v>
      </c>
      <c r="W27" s="57">
        <v>17</v>
      </c>
      <c r="X27" s="58">
        <v>7.4380239829233528</v>
      </c>
      <c r="Y27" s="58">
        <v>41.984511029104674</v>
      </c>
      <c r="Z27" s="69">
        <v>8.9467985913811401E-2</v>
      </c>
      <c r="AA27" s="70">
        <v>24</v>
      </c>
      <c r="AB27" s="69">
        <v>0.25708741838160598</v>
      </c>
      <c r="AC27" s="70">
        <v>29</v>
      </c>
      <c r="AD27" s="69">
        <v>-4.3353464108015403E-2</v>
      </c>
      <c r="AE27" s="70">
        <v>16</v>
      </c>
      <c r="AF27" s="59">
        <v>0.40759332734275699</v>
      </c>
      <c r="AG27" s="60">
        <v>28</v>
      </c>
      <c r="AH27" s="59">
        <v>1.0945608979400801E-2</v>
      </c>
      <c r="AI27" s="60">
        <v>25</v>
      </c>
      <c r="AJ27" s="69">
        <v>0.71533396535024696</v>
      </c>
      <c r="AK27" s="69">
        <v>0.60284595814859998</v>
      </c>
      <c r="AL27" s="69">
        <v>7.1436918125324794E-2</v>
      </c>
      <c r="AM27" s="59">
        <v>-9.0254909886172997E-3</v>
      </c>
      <c r="AN27" s="59">
        <v>0.19607451496564299</v>
      </c>
      <c r="AO27" s="59">
        <v>-6.3453023990902593E-2</v>
      </c>
    </row>
    <row r="28" spans="1:41" x14ac:dyDescent="0.25">
      <c r="A28">
        <v>2021</v>
      </c>
      <c r="B28">
        <v>18</v>
      </c>
      <c r="C28" t="s">
        <v>5</v>
      </c>
      <c r="D28" t="s">
        <v>127</v>
      </c>
      <c r="E28" s="55">
        <v>8</v>
      </c>
      <c r="F28" s="56">
        <v>-0.14324594811032301</v>
      </c>
      <c r="G28" s="57">
        <v>5</v>
      </c>
      <c r="H28" s="58">
        <v>7.0823629042948983</v>
      </c>
      <c r="I28" s="58">
        <v>60.155168563024802</v>
      </c>
      <c r="J28" s="59">
        <v>-0.14517489555238799</v>
      </c>
      <c r="K28" s="60">
        <v>8</v>
      </c>
      <c r="L28" s="61">
        <v>5.9183661014006494</v>
      </c>
      <c r="M28" s="61">
        <v>49.4653786595482</v>
      </c>
      <c r="N28" s="56">
        <v>-1.6425475154598801E-2</v>
      </c>
      <c r="O28" s="57">
        <v>15</v>
      </c>
      <c r="P28" s="58">
        <v>6.6605187470099363</v>
      </c>
      <c r="Q28" s="58">
        <v>38.726828740124446</v>
      </c>
      <c r="R28" s="59">
        <v>-0.131055347637135</v>
      </c>
      <c r="S28" s="60">
        <v>10</v>
      </c>
      <c r="T28" s="61">
        <v>6.4983877387453912</v>
      </c>
      <c r="U28" s="61">
        <v>46.387408014552562</v>
      </c>
      <c r="V28" s="56">
        <v>-7.9202251964788903E-2</v>
      </c>
      <c r="W28" s="57">
        <v>15</v>
      </c>
      <c r="X28" s="58">
        <v>6.4494776472668791</v>
      </c>
      <c r="Y28" s="58">
        <v>36.78507665372738</v>
      </c>
      <c r="Z28" s="69">
        <v>-7.7564525182842098E-2</v>
      </c>
      <c r="AA28" s="70">
        <v>8</v>
      </c>
      <c r="AB28" s="69">
        <v>-0.18125903312531999</v>
      </c>
      <c r="AC28" s="70">
        <v>4</v>
      </c>
      <c r="AD28" s="69">
        <v>-8.2833069157466702E-2</v>
      </c>
      <c r="AE28" s="70">
        <v>12</v>
      </c>
      <c r="AF28" s="59">
        <v>0.126870432218713</v>
      </c>
      <c r="AG28" s="60">
        <v>7</v>
      </c>
      <c r="AH28" s="59">
        <v>-0.162832609980985</v>
      </c>
      <c r="AI28" s="60">
        <v>5</v>
      </c>
      <c r="AJ28" s="69">
        <v>0.54992149806148505</v>
      </c>
      <c r="AK28" s="69">
        <v>0.180786163605762</v>
      </c>
      <c r="AL28" s="69">
        <v>-0.32074514332344101</v>
      </c>
      <c r="AM28" s="59">
        <v>-0.242794789936772</v>
      </c>
      <c r="AN28" s="59">
        <v>-0.25830205233794201</v>
      </c>
      <c r="AO28" s="59">
        <v>-2.5922828699750201E-2</v>
      </c>
    </row>
    <row r="29" spans="1:41" x14ac:dyDescent="0.25">
      <c r="A29">
        <v>2021</v>
      </c>
      <c r="B29">
        <v>18</v>
      </c>
      <c r="C29" t="s">
        <v>4</v>
      </c>
      <c r="D29" t="s">
        <v>127</v>
      </c>
      <c r="E29" s="55">
        <v>26</v>
      </c>
      <c r="F29" s="56">
        <v>-7.4724678955167503E-2</v>
      </c>
      <c r="G29" s="57">
        <v>12</v>
      </c>
      <c r="H29" s="58">
        <v>8.2222112217745611</v>
      </c>
      <c r="I29" s="58">
        <v>65.911659604681049</v>
      </c>
      <c r="J29" s="59">
        <v>-9.9011004211478806E-2</v>
      </c>
      <c r="K29" s="60">
        <v>12</v>
      </c>
      <c r="L29" s="61">
        <v>6.7744886566403322</v>
      </c>
      <c r="M29" s="61">
        <v>50.366749765612894</v>
      </c>
      <c r="N29" s="56">
        <v>-6.0377680817457702E-2</v>
      </c>
      <c r="O29" s="57">
        <v>10</v>
      </c>
      <c r="P29" s="58">
        <v>6.2196692668369469</v>
      </c>
      <c r="Q29" s="58">
        <v>41.637370862206822</v>
      </c>
      <c r="R29" s="59">
        <v>0.183827438109187</v>
      </c>
      <c r="S29" s="60">
        <v>26</v>
      </c>
      <c r="T29" s="61">
        <v>7.9241007676869986</v>
      </c>
      <c r="U29" s="61">
        <v>57.326100475090072</v>
      </c>
      <c r="V29" s="56">
        <v>0.42671661186854698</v>
      </c>
      <c r="W29" s="57">
        <v>32</v>
      </c>
      <c r="X29" s="58">
        <v>8.7698406656874646</v>
      </c>
      <c r="Y29" s="58">
        <v>65.047146367626169</v>
      </c>
      <c r="Z29" s="69">
        <v>6.9557464562592597E-2</v>
      </c>
      <c r="AA29" s="70">
        <v>22</v>
      </c>
      <c r="AB29" s="69">
        <v>0.18800318954610901</v>
      </c>
      <c r="AC29" s="70">
        <v>26</v>
      </c>
      <c r="AD29" s="69">
        <v>-4.2380710059551603E-3</v>
      </c>
      <c r="AE29" s="70">
        <v>22</v>
      </c>
      <c r="AF29" s="59">
        <v>-5.9629913969105199E-2</v>
      </c>
      <c r="AG29" s="60">
        <v>5</v>
      </c>
      <c r="AH29" s="59">
        <v>9.25024365433844E-2</v>
      </c>
      <c r="AI29" s="60">
        <v>31</v>
      </c>
      <c r="AJ29" s="69">
        <v>-0.41527418669585903</v>
      </c>
      <c r="AK29" s="69">
        <v>1.8266522414975402E-2</v>
      </c>
      <c r="AL29" s="69">
        <v>0.27364963729778402</v>
      </c>
      <c r="AM29" s="59">
        <v>0.16633120292980899</v>
      </c>
      <c r="AN29" s="59">
        <v>0.20964954299143701</v>
      </c>
      <c r="AO29" s="59">
        <v>-4.9438164193092902E-2</v>
      </c>
    </row>
    <row r="30" spans="1:41" x14ac:dyDescent="0.25">
      <c r="A30">
        <v>2021</v>
      </c>
      <c r="B30">
        <v>18</v>
      </c>
      <c r="C30" t="s">
        <v>3</v>
      </c>
      <c r="D30" t="s">
        <v>127</v>
      </c>
      <c r="E30" s="55">
        <v>15</v>
      </c>
      <c r="F30" s="56">
        <v>0.22397133697777399</v>
      </c>
      <c r="G30" s="57">
        <v>30</v>
      </c>
      <c r="H30" s="58">
        <v>8.5399507413235938</v>
      </c>
      <c r="I30" s="58">
        <v>88.166795918363519</v>
      </c>
      <c r="J30" s="59">
        <v>8.1340964463979207E-3</v>
      </c>
      <c r="K30" s="60">
        <v>18</v>
      </c>
      <c r="L30" s="61">
        <v>5.0411369454661772</v>
      </c>
      <c r="M30" s="61">
        <v>39.610630019349784</v>
      </c>
      <c r="N30" s="56">
        <v>2.5392813465592301E-3</v>
      </c>
      <c r="O30" s="57">
        <v>18</v>
      </c>
      <c r="P30" s="58">
        <v>5.7781393299315518</v>
      </c>
      <c r="Q30" s="58">
        <v>47.185361008860369</v>
      </c>
      <c r="R30" s="59">
        <v>-0.224861742763174</v>
      </c>
      <c r="S30" s="60">
        <v>5</v>
      </c>
      <c r="T30" s="61">
        <v>5.7957689998881889</v>
      </c>
      <c r="U30" s="61">
        <v>36.535304421968505</v>
      </c>
      <c r="V30" s="56">
        <v>-0.17887531903781601</v>
      </c>
      <c r="W30" s="57">
        <v>4</v>
      </c>
      <c r="X30" s="58">
        <v>6.9880133536229048</v>
      </c>
      <c r="Y30" s="58">
        <v>33.598804900653192</v>
      </c>
      <c r="Z30" s="69">
        <v>4.15224935800921E-2</v>
      </c>
      <c r="AA30" s="70">
        <v>18</v>
      </c>
      <c r="AB30" s="69">
        <v>0.15326062794098599</v>
      </c>
      <c r="AC30" s="70">
        <v>21</v>
      </c>
      <c r="AD30" s="69">
        <v>-0.104153250985451</v>
      </c>
      <c r="AE30" s="70">
        <v>9</v>
      </c>
      <c r="AF30" s="59">
        <v>0.68495711564550199</v>
      </c>
      <c r="AG30" s="60">
        <v>31</v>
      </c>
      <c r="AH30" s="59">
        <v>-0.17018589211825599</v>
      </c>
      <c r="AI30" s="60">
        <v>3</v>
      </c>
      <c r="AJ30" s="69">
        <v>0.57643938840514697</v>
      </c>
      <c r="AK30" s="69">
        <v>1.2238082275426301</v>
      </c>
      <c r="AL30" s="69">
        <v>0.64529008048731495</v>
      </c>
      <c r="AM30" s="59">
        <v>-0.10920599214854999</v>
      </c>
      <c r="AN30" s="59">
        <v>-2.5302845707154001E-3</v>
      </c>
      <c r="AO30" s="59">
        <v>-0.309462084448418</v>
      </c>
    </row>
    <row r="31" spans="1:41" x14ac:dyDescent="0.25">
      <c r="A31">
        <v>2021</v>
      </c>
      <c r="B31">
        <v>18</v>
      </c>
      <c r="C31" t="s">
        <v>2</v>
      </c>
      <c r="D31" t="s">
        <v>127</v>
      </c>
      <c r="E31" s="55">
        <v>10</v>
      </c>
      <c r="F31" s="56">
        <v>-5.2176459401844198E-2</v>
      </c>
      <c r="G31" s="57">
        <v>14</v>
      </c>
      <c r="H31" s="58">
        <v>8.850340768704724</v>
      </c>
      <c r="I31" s="58">
        <v>69.363481173377068</v>
      </c>
      <c r="J31" s="59">
        <v>-0.11193167077647501</v>
      </c>
      <c r="K31" s="60">
        <v>11</v>
      </c>
      <c r="L31" s="61">
        <v>7.8307422794599137</v>
      </c>
      <c r="M31" s="61">
        <v>58.649823237824343</v>
      </c>
      <c r="N31" s="56">
        <v>-2.8020781864172999E-2</v>
      </c>
      <c r="O31" s="57">
        <v>13</v>
      </c>
      <c r="P31" s="58">
        <v>7.3832948195945223</v>
      </c>
      <c r="Q31" s="58">
        <v>54.98502950742207</v>
      </c>
      <c r="R31" s="59">
        <v>5.1411522065573203E-3</v>
      </c>
      <c r="S31" s="60">
        <v>19</v>
      </c>
      <c r="T31" s="61">
        <v>7.9980906816110613</v>
      </c>
      <c r="U31" s="61">
        <v>53.212331900059525</v>
      </c>
      <c r="V31" s="56">
        <v>1.5029502030152299E-2</v>
      </c>
      <c r="W31" s="57">
        <v>22</v>
      </c>
      <c r="X31" s="58">
        <v>7.8482183606705789</v>
      </c>
      <c r="Y31" s="58">
        <v>46.913114545076574</v>
      </c>
      <c r="Z31" s="69">
        <v>-6.3477934980512504E-2</v>
      </c>
      <c r="AA31" s="70">
        <v>10</v>
      </c>
      <c r="AB31" s="69">
        <v>0.15880441098717901</v>
      </c>
      <c r="AC31" s="70">
        <v>23</v>
      </c>
      <c r="AD31" s="69">
        <v>-0.100137701647886</v>
      </c>
      <c r="AE31" s="70">
        <v>10</v>
      </c>
      <c r="AF31" s="59">
        <v>0.16421452800584799</v>
      </c>
      <c r="AG31" s="60">
        <v>10</v>
      </c>
      <c r="AH31" s="59">
        <v>-7.3276562333695699E-2</v>
      </c>
      <c r="AI31" s="60">
        <v>14</v>
      </c>
      <c r="AJ31" s="69">
        <v>0.17400882755199901</v>
      </c>
      <c r="AK31" s="69">
        <v>0.213652830606678</v>
      </c>
      <c r="AL31" s="69">
        <v>0.132631388774091</v>
      </c>
      <c r="AM31" s="59">
        <v>-0.10710639733416701</v>
      </c>
      <c r="AN31" s="59">
        <v>0.148569919052191</v>
      </c>
      <c r="AO31" s="59">
        <v>-0.14452122693685501</v>
      </c>
    </row>
    <row r="32" spans="1:41" x14ac:dyDescent="0.25">
      <c r="A32">
        <v>2021</v>
      </c>
      <c r="B32">
        <v>18</v>
      </c>
      <c r="C32" t="s">
        <v>1</v>
      </c>
      <c r="D32" t="s">
        <v>127</v>
      </c>
      <c r="E32" s="55">
        <v>11</v>
      </c>
      <c r="F32" s="56">
        <v>-2.5243708020015802E-2</v>
      </c>
      <c r="G32" s="57">
        <v>15</v>
      </c>
      <c r="H32" s="58">
        <v>7.5550726062971609</v>
      </c>
      <c r="I32" s="58">
        <v>62.88339579186804</v>
      </c>
      <c r="J32" s="59">
        <v>9.1410917492460494E-3</v>
      </c>
      <c r="K32" s="60">
        <v>20</v>
      </c>
      <c r="L32" s="61">
        <v>7.8358187253966394</v>
      </c>
      <c r="M32" s="61">
        <v>65.276938226476588</v>
      </c>
      <c r="N32" s="56">
        <v>0.221275168979644</v>
      </c>
      <c r="O32" s="57">
        <v>29</v>
      </c>
      <c r="P32" s="58">
        <v>7.5997136659877151</v>
      </c>
      <c r="Q32" s="58">
        <v>77.029107835517422</v>
      </c>
      <c r="R32" s="59">
        <v>-0.26263084469032499</v>
      </c>
      <c r="S32" s="60">
        <v>3</v>
      </c>
      <c r="T32" s="61">
        <v>7.0641650499242656</v>
      </c>
      <c r="U32" s="61">
        <v>37.709510559984679</v>
      </c>
      <c r="V32" s="56">
        <v>-9.7333922920619403E-2</v>
      </c>
      <c r="W32" s="57">
        <v>10</v>
      </c>
      <c r="X32" s="58">
        <v>6.7468799154352945</v>
      </c>
      <c r="Y32" s="58">
        <v>38.367273164771404</v>
      </c>
      <c r="Z32" s="69">
        <v>-6.0833487783844203E-2</v>
      </c>
      <c r="AA32" s="70">
        <v>11</v>
      </c>
      <c r="AB32" s="69">
        <v>9.7365984254263793E-2</v>
      </c>
      <c r="AC32" s="70">
        <v>13</v>
      </c>
      <c r="AD32" s="69">
        <v>-1.8707910104437502E-2</v>
      </c>
      <c r="AE32" s="70">
        <v>19</v>
      </c>
      <c r="AF32" s="59">
        <v>0.30759860977437897</v>
      </c>
      <c r="AG32" s="60">
        <v>23</v>
      </c>
      <c r="AH32" s="59">
        <v>-8.3796275681409196E-2</v>
      </c>
      <c r="AI32" s="60">
        <v>11</v>
      </c>
      <c r="AJ32" s="69">
        <v>1.6686136145841898E-2</v>
      </c>
      <c r="AK32" s="69">
        <v>0.40031117556441598</v>
      </c>
      <c r="AL32" s="69">
        <v>0.597370069937746</v>
      </c>
      <c r="AM32" s="59">
        <v>-8.1634596903094103E-2</v>
      </c>
      <c r="AN32" s="59">
        <v>5.3008596051614301E-2</v>
      </c>
      <c r="AO32" s="59">
        <v>-0.148798829187645</v>
      </c>
    </row>
    <row r="33" spans="1:41" x14ac:dyDescent="0.25">
      <c r="A33">
        <v>2021</v>
      </c>
      <c r="B33">
        <v>18</v>
      </c>
      <c r="C33" t="s">
        <v>0</v>
      </c>
      <c r="D33" t="s">
        <v>127</v>
      </c>
      <c r="E33" s="55">
        <v>28</v>
      </c>
      <c r="F33" s="56">
        <v>9.5013291781940304E-2</v>
      </c>
      <c r="G33" s="57">
        <v>21</v>
      </c>
      <c r="H33" s="58">
        <v>8.5653511865565246</v>
      </c>
      <c r="I33" s="58">
        <v>70.665548301248634</v>
      </c>
      <c r="J33" s="59">
        <v>0.36460798179839099</v>
      </c>
      <c r="K33" s="60">
        <v>32</v>
      </c>
      <c r="L33" s="61">
        <v>5.5906883658575079</v>
      </c>
      <c r="M33" s="61">
        <v>54.044764012353362</v>
      </c>
      <c r="N33" s="56">
        <v>5.9426177997084703E-2</v>
      </c>
      <c r="O33" s="57">
        <v>22</v>
      </c>
      <c r="P33" s="58">
        <v>6.7493374831665847</v>
      </c>
      <c r="Q33" s="58">
        <v>57.376608062475768</v>
      </c>
      <c r="R33" s="59">
        <v>-0.16398636106383799</v>
      </c>
      <c r="S33" s="60">
        <v>8</v>
      </c>
      <c r="T33" s="61">
        <v>7.3151743173235495</v>
      </c>
      <c r="U33" s="61">
        <v>57.435169982877966</v>
      </c>
      <c r="V33" s="56">
        <v>7.5642261852588901E-3</v>
      </c>
      <c r="W33" s="57">
        <v>21</v>
      </c>
      <c r="X33" s="58">
        <v>6.707738434454698</v>
      </c>
      <c r="Y33" s="58">
        <v>35.03466396845598</v>
      </c>
      <c r="Z33" s="69">
        <v>4.8546931149747501E-2</v>
      </c>
      <c r="AA33" s="70">
        <v>19</v>
      </c>
      <c r="AB33" s="69">
        <v>1.8151788821666001E-2</v>
      </c>
      <c r="AC33" s="70">
        <v>10</v>
      </c>
      <c r="AD33" s="69">
        <v>9.3336525468045703E-2</v>
      </c>
      <c r="AE33" s="70">
        <v>29</v>
      </c>
      <c r="AF33" s="59">
        <v>0.48123345299194498</v>
      </c>
      <c r="AG33" s="60">
        <v>29</v>
      </c>
      <c r="AH33" s="59">
        <v>-5.2053854174905899E-2</v>
      </c>
      <c r="AI33" s="60">
        <v>17</v>
      </c>
      <c r="AJ33" s="69">
        <v>0.26349181525965198</v>
      </c>
      <c r="AK33" s="69">
        <v>0.34791717232636199</v>
      </c>
      <c r="AL33" s="69">
        <v>0.77008217951183899</v>
      </c>
      <c r="AM33" s="59">
        <v>-5.41159011752521E-3</v>
      </c>
      <c r="AN33" s="59">
        <v>-6.4892641531792195E-2</v>
      </c>
      <c r="AO33" s="59">
        <v>-9.0876566754763105E-2</v>
      </c>
    </row>
    <row r="34" spans="1:41" x14ac:dyDescent="0.25">
      <c r="A34" t="s">
        <v>97</v>
      </c>
      <c r="B34" t="s">
        <v>97</v>
      </c>
      <c r="C34" t="s">
        <v>98</v>
      </c>
      <c r="D34" t="s">
        <v>97</v>
      </c>
      <c r="E34" s="62" t="s">
        <v>97</v>
      </c>
      <c r="F34" s="63">
        <v>-1.3689830070834999E-17</v>
      </c>
      <c r="G34" s="64" t="s">
        <v>97</v>
      </c>
      <c r="H34" s="65">
        <f>AVERAGE(H2:H33)</f>
        <v>7.7775735294117654</v>
      </c>
      <c r="I34" s="65">
        <f>AVERAGE(I2:I33)</f>
        <v>65.481617647058854</v>
      </c>
      <c r="J34" s="66">
        <v>-1.09320985098088E-17</v>
      </c>
      <c r="K34" s="67" t="s">
        <v>97</v>
      </c>
      <c r="L34" s="68">
        <f>AVERAGE(L2:L33)</f>
        <v>5.9172794117647047</v>
      </c>
      <c r="M34" s="68">
        <f>AVERAGE(M2:M33)</f>
        <v>47.970588235294123</v>
      </c>
      <c r="N34" s="63">
        <v>4.85574487742952E-17</v>
      </c>
      <c r="O34" s="64" t="s">
        <v>97</v>
      </c>
      <c r="P34" s="65">
        <f>AVERAGE(P2:P33)</f>
        <v>6.4908088235294112</v>
      </c>
      <c r="Q34" s="65">
        <f>AVERAGE(Q2:Q33)</f>
        <v>49.641544117647058</v>
      </c>
      <c r="R34" s="66">
        <v>-7.2960217083496404E-18</v>
      </c>
      <c r="S34" s="67" t="s">
        <v>97</v>
      </c>
      <c r="T34" s="68">
        <f>AVERAGE(T2:T33)</f>
        <v>7.0588235294117636</v>
      </c>
      <c r="U34" s="68">
        <f>AVERAGE(U2:U33)</f>
        <v>51.689338235294116</v>
      </c>
      <c r="V34" s="63">
        <v>1.11807247288217E-17</v>
      </c>
      <c r="W34" s="64" t="s">
        <v>97</v>
      </c>
      <c r="X34" s="65">
        <f>AVERAGE(X2:X33)</f>
        <v>6.4889705882352944</v>
      </c>
      <c r="Y34" s="65">
        <f>AVERAGE(Y2:Y33)</f>
        <v>38.00919117647058</v>
      </c>
      <c r="Z34" s="71">
        <v>1.12657104755641E-2</v>
      </c>
      <c r="AA34" s="72" t="s">
        <v>97</v>
      </c>
      <c r="AB34" s="71">
        <v>8.0248986673328096E-2</v>
      </c>
      <c r="AC34" s="72" t="s">
        <v>97</v>
      </c>
      <c r="AD34" s="71">
        <v>-5.3527848781809599E-2</v>
      </c>
      <c r="AE34" s="72" t="s">
        <v>97</v>
      </c>
      <c r="AF34" s="66">
        <v>0.23253631252978901</v>
      </c>
      <c r="AG34" s="67" t="s">
        <v>97</v>
      </c>
      <c r="AH34" s="66">
        <v>-5.1621012568055798E-2</v>
      </c>
      <c r="AI34" s="67" t="s">
        <v>97</v>
      </c>
      <c r="AJ34" s="71">
        <v>0.228189190741201</v>
      </c>
      <c r="AK34" s="71">
        <v>0.32480908844579998</v>
      </c>
      <c r="AL34" s="71">
        <v>0.195871910336883</v>
      </c>
      <c r="AM34" s="66">
        <v>-4.1132512154411202E-2</v>
      </c>
      <c r="AN34" s="66">
        <v>3.6203233254209703E-2</v>
      </c>
      <c r="AO34" s="66">
        <v>-0.110306605023719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DA5BED-E827-4E6A-8BA3-29FBAEE9BBBD}">
  <dimension ref="A1:V65"/>
  <sheetViews>
    <sheetView zoomScale="80" zoomScaleNormal="80" workbookViewId="0"/>
  </sheetViews>
  <sheetFormatPr defaultRowHeight="13.2" x14ac:dyDescent="0.25"/>
  <cols>
    <col min="5" max="5" width="8.88671875" style="36"/>
    <col min="7" max="7" width="8.88671875" style="36"/>
    <col min="9" max="9" width="8.88671875" style="36"/>
    <col min="11" max="11" width="8.88671875" style="36"/>
    <col min="13" max="13" width="8.88671875" style="36"/>
    <col min="15" max="15" width="8.88671875" style="36"/>
    <col min="17" max="17" width="8.88671875" style="36"/>
    <col min="19" max="19" width="8.88671875" style="36"/>
    <col min="21" max="21" width="8.88671875" style="36"/>
  </cols>
  <sheetData>
    <row r="1" spans="1:22" s="34" customFormat="1" x14ac:dyDescent="0.25">
      <c r="A1" s="34" t="s">
        <v>111</v>
      </c>
      <c r="B1" s="34" t="s">
        <v>112</v>
      </c>
      <c r="C1" s="34" t="s">
        <v>87</v>
      </c>
      <c r="D1" s="34" t="s">
        <v>113</v>
      </c>
      <c r="E1" s="35" t="s">
        <v>203</v>
      </c>
      <c r="F1" s="34" t="s">
        <v>86</v>
      </c>
      <c r="G1" s="35" t="s">
        <v>204</v>
      </c>
      <c r="H1" s="34" t="s">
        <v>86</v>
      </c>
      <c r="I1" s="35" t="s">
        <v>205</v>
      </c>
      <c r="J1" s="34" t="s">
        <v>86</v>
      </c>
      <c r="K1" s="35" t="s">
        <v>206</v>
      </c>
      <c r="L1" s="34" t="s">
        <v>86</v>
      </c>
      <c r="M1" s="35" t="s">
        <v>207</v>
      </c>
      <c r="N1" s="34" t="s">
        <v>86</v>
      </c>
      <c r="O1" s="35" t="s">
        <v>208</v>
      </c>
      <c r="P1" s="34" t="s">
        <v>86</v>
      </c>
      <c r="Q1" s="35" t="s">
        <v>209</v>
      </c>
      <c r="R1" s="34" t="s">
        <v>86</v>
      </c>
      <c r="S1" s="35" t="s">
        <v>210</v>
      </c>
      <c r="T1" s="34" t="s">
        <v>86</v>
      </c>
      <c r="U1" s="35" t="s">
        <v>198</v>
      </c>
      <c r="V1" s="34" t="s">
        <v>86</v>
      </c>
    </row>
    <row r="2" spans="1:22" x14ac:dyDescent="0.25">
      <c r="A2">
        <v>2021</v>
      </c>
      <c r="B2">
        <v>18</v>
      </c>
      <c r="C2" t="s">
        <v>31</v>
      </c>
      <c r="D2" t="s">
        <v>126</v>
      </c>
      <c r="E2" s="36">
        <v>2.1348144999959899E-2</v>
      </c>
      <c r="F2">
        <v>18</v>
      </c>
      <c r="G2" s="36">
        <v>4.40800356854801E-2</v>
      </c>
      <c r="H2">
        <v>13</v>
      </c>
      <c r="I2" s="36">
        <v>6.4182249543722106E-2</v>
      </c>
      <c r="J2">
        <v>9</v>
      </c>
      <c r="K2" s="36">
        <v>0.21844941104934301</v>
      </c>
      <c r="L2">
        <v>5</v>
      </c>
      <c r="M2" s="36">
        <v>-1.7958021868915699E-3</v>
      </c>
      <c r="N2">
        <v>18</v>
      </c>
      <c r="O2" s="36">
        <v>6.26284949526075E-2</v>
      </c>
      <c r="P2">
        <v>18</v>
      </c>
      <c r="Q2" s="36">
        <v>8.1571397961669595E-2</v>
      </c>
      <c r="R2">
        <v>13</v>
      </c>
      <c r="S2" s="36">
        <v>-0.18717627249686999</v>
      </c>
      <c r="T2">
        <v>28</v>
      </c>
      <c r="U2" s="36">
        <v>7.3446241562148407E-2</v>
      </c>
      <c r="V2">
        <v>12</v>
      </c>
    </row>
    <row r="3" spans="1:22" x14ac:dyDescent="0.25">
      <c r="A3">
        <v>2021</v>
      </c>
      <c r="B3">
        <v>18</v>
      </c>
      <c r="C3" t="s">
        <v>30</v>
      </c>
      <c r="D3" t="s">
        <v>126</v>
      </c>
      <c r="E3" s="36">
        <v>-0.21372581254512499</v>
      </c>
      <c r="F3">
        <v>29</v>
      </c>
      <c r="G3" s="36">
        <v>1.0922282983294E-2</v>
      </c>
      <c r="H3">
        <v>17</v>
      </c>
      <c r="I3" s="36">
        <v>-0.27880507602351001</v>
      </c>
      <c r="J3">
        <v>32</v>
      </c>
      <c r="K3" s="36">
        <v>-4.2193255099764099E-2</v>
      </c>
      <c r="L3">
        <v>22</v>
      </c>
      <c r="M3" s="36">
        <v>5.1746713017140497E-2</v>
      </c>
      <c r="N3">
        <v>12</v>
      </c>
      <c r="O3" s="36">
        <v>0.123092140089799</v>
      </c>
      <c r="P3">
        <v>13</v>
      </c>
      <c r="Q3" s="36">
        <v>4.7425589698657199E-2</v>
      </c>
      <c r="R3">
        <v>18</v>
      </c>
      <c r="S3" s="36">
        <v>-3.79234703509281E-2</v>
      </c>
      <c r="T3">
        <v>21</v>
      </c>
      <c r="U3" s="36">
        <v>-0.113069616960737</v>
      </c>
      <c r="V3">
        <v>25</v>
      </c>
    </row>
    <row r="4" spans="1:22" x14ac:dyDescent="0.25">
      <c r="A4">
        <v>2021</v>
      </c>
      <c r="B4">
        <v>18</v>
      </c>
      <c r="C4" t="s">
        <v>29</v>
      </c>
      <c r="D4" t="s">
        <v>126</v>
      </c>
      <c r="E4" s="36">
        <v>-4.6507553135202301E-2</v>
      </c>
      <c r="F4">
        <v>23</v>
      </c>
      <c r="G4" s="36">
        <v>0.33895977063967597</v>
      </c>
      <c r="H4">
        <v>3</v>
      </c>
      <c r="I4" s="36">
        <v>-7.7262419975358196E-2</v>
      </c>
      <c r="J4">
        <v>18</v>
      </c>
      <c r="K4" s="36">
        <v>0.101682734827402</v>
      </c>
      <c r="L4">
        <v>11</v>
      </c>
      <c r="M4" s="36">
        <v>6.3444897266395101E-2</v>
      </c>
      <c r="N4">
        <v>11</v>
      </c>
      <c r="O4" s="36">
        <v>3.0623987790709802E-2</v>
      </c>
      <c r="P4">
        <v>20</v>
      </c>
      <c r="Q4" s="36">
        <v>0.230222066347783</v>
      </c>
      <c r="R4">
        <v>2</v>
      </c>
      <c r="S4" s="36">
        <v>2.6857367428758699E-2</v>
      </c>
      <c r="T4">
        <v>15</v>
      </c>
      <c r="U4" s="36">
        <v>3.1092906423812301E-2</v>
      </c>
      <c r="V4">
        <v>16</v>
      </c>
    </row>
    <row r="5" spans="1:22" x14ac:dyDescent="0.25">
      <c r="A5">
        <v>2021</v>
      </c>
      <c r="B5">
        <v>18</v>
      </c>
      <c r="C5" t="s">
        <v>28</v>
      </c>
      <c r="D5" t="s">
        <v>126</v>
      </c>
      <c r="E5" s="36">
        <v>3.1382947713414502E-2</v>
      </c>
      <c r="F5">
        <v>17</v>
      </c>
      <c r="G5" s="36">
        <v>4.2955108693818397E-2</v>
      </c>
      <c r="H5">
        <v>14</v>
      </c>
      <c r="I5" s="36">
        <v>0.12338625227953801</v>
      </c>
      <c r="J5">
        <v>7</v>
      </c>
      <c r="K5" s="36">
        <v>0.103394417791868</v>
      </c>
      <c r="L5">
        <v>10</v>
      </c>
      <c r="M5" s="36">
        <v>0.10356203599276501</v>
      </c>
      <c r="N5">
        <v>7</v>
      </c>
      <c r="O5" s="36">
        <v>0.14547455623610001</v>
      </c>
      <c r="P5">
        <v>10</v>
      </c>
      <c r="Q5" s="36">
        <v>8.5307154331870999E-2</v>
      </c>
      <c r="R5">
        <v>11</v>
      </c>
      <c r="S5" s="36">
        <v>0.20262197281636601</v>
      </c>
      <c r="T5">
        <v>7</v>
      </c>
      <c r="U5" s="36">
        <v>8.4528104261484993E-2</v>
      </c>
      <c r="V5">
        <v>9</v>
      </c>
    </row>
    <row r="6" spans="1:22" x14ac:dyDescent="0.25">
      <c r="A6">
        <v>2021</v>
      </c>
      <c r="B6">
        <v>18</v>
      </c>
      <c r="C6" t="s">
        <v>27</v>
      </c>
      <c r="D6" t="s">
        <v>126</v>
      </c>
      <c r="E6" s="36">
        <v>-0.30097824082844898</v>
      </c>
      <c r="F6">
        <v>32</v>
      </c>
      <c r="G6" s="36">
        <v>-0.48474361558922302</v>
      </c>
      <c r="H6">
        <v>32</v>
      </c>
      <c r="I6" s="36">
        <v>-7.8232670753418804E-2</v>
      </c>
      <c r="J6">
        <v>19</v>
      </c>
      <c r="K6" s="36">
        <v>-0.12393028905016901</v>
      </c>
      <c r="L6">
        <v>26</v>
      </c>
      <c r="M6" s="36">
        <v>-3.2946907489630702E-2</v>
      </c>
      <c r="N6">
        <v>21</v>
      </c>
      <c r="O6" s="36">
        <v>-0.14310707153146299</v>
      </c>
      <c r="P6">
        <v>26</v>
      </c>
      <c r="Q6" s="36">
        <v>0.13282064515238601</v>
      </c>
      <c r="R6">
        <v>5</v>
      </c>
      <c r="S6" s="36">
        <v>0.22469624776674299</v>
      </c>
      <c r="T6">
        <v>5</v>
      </c>
      <c r="U6" s="36">
        <v>-0.19384062626567899</v>
      </c>
      <c r="V6">
        <v>30</v>
      </c>
    </row>
    <row r="7" spans="1:22" x14ac:dyDescent="0.25">
      <c r="A7">
        <v>2021</v>
      </c>
      <c r="B7">
        <v>18</v>
      </c>
      <c r="C7" t="s">
        <v>26</v>
      </c>
      <c r="D7" t="s">
        <v>126</v>
      </c>
      <c r="E7" s="36">
        <v>4.3863925095693097E-2</v>
      </c>
      <c r="F7">
        <v>15</v>
      </c>
      <c r="G7" s="36">
        <v>-5.0400981909337499E-2</v>
      </c>
      <c r="H7">
        <v>20</v>
      </c>
      <c r="I7" s="36">
        <v>-0.23218830297641499</v>
      </c>
      <c r="J7">
        <v>29</v>
      </c>
      <c r="K7" s="36">
        <v>-0.117277206901909</v>
      </c>
      <c r="L7">
        <v>25</v>
      </c>
      <c r="M7" s="36">
        <v>-0.22380663360106801</v>
      </c>
      <c r="N7">
        <v>29</v>
      </c>
      <c r="O7" s="36">
        <v>-0.20234674218252</v>
      </c>
      <c r="P7">
        <v>29</v>
      </c>
      <c r="Q7" s="36">
        <v>-0.13062342003419999</v>
      </c>
      <c r="R7">
        <v>25</v>
      </c>
      <c r="S7" s="36">
        <v>-0.34633181399832802</v>
      </c>
      <c r="T7">
        <v>32</v>
      </c>
      <c r="U7" s="36">
        <v>-0.100759226725468</v>
      </c>
      <c r="V7">
        <v>23</v>
      </c>
    </row>
    <row r="8" spans="1:22" x14ac:dyDescent="0.25">
      <c r="A8">
        <v>2021</v>
      </c>
      <c r="B8">
        <v>18</v>
      </c>
      <c r="C8" t="s">
        <v>25</v>
      </c>
      <c r="D8" t="s">
        <v>126</v>
      </c>
      <c r="E8" s="36">
        <v>-6.5046988897394006E-2</v>
      </c>
      <c r="F8">
        <v>24</v>
      </c>
      <c r="G8" s="36">
        <v>0.22938274868944</v>
      </c>
      <c r="H8">
        <v>8</v>
      </c>
      <c r="I8" s="36">
        <v>3.2860186597983398E-2</v>
      </c>
      <c r="J8">
        <v>10</v>
      </c>
      <c r="K8" s="36">
        <v>7.7216297366083597E-2</v>
      </c>
      <c r="L8">
        <v>14</v>
      </c>
      <c r="M8" s="36">
        <v>2.71061877241041E-4</v>
      </c>
      <c r="N8">
        <v>17</v>
      </c>
      <c r="O8" s="36">
        <v>-2.0518796163894E-3</v>
      </c>
      <c r="P8">
        <v>22</v>
      </c>
      <c r="Q8" s="36">
        <v>9.0203651314099603E-2</v>
      </c>
      <c r="R8">
        <v>10</v>
      </c>
      <c r="S8" s="36">
        <v>-8.1861820325452E-2</v>
      </c>
      <c r="T8">
        <v>25</v>
      </c>
      <c r="U8" s="36">
        <v>1.89933406352699E-2</v>
      </c>
      <c r="V8">
        <v>17</v>
      </c>
    </row>
    <row r="9" spans="1:22" x14ac:dyDescent="0.25">
      <c r="A9">
        <v>2021</v>
      </c>
      <c r="B9">
        <v>18</v>
      </c>
      <c r="C9" t="s">
        <v>24</v>
      </c>
      <c r="D9" t="s">
        <v>126</v>
      </c>
      <c r="E9" s="36">
        <v>0.115253844549509</v>
      </c>
      <c r="F9">
        <v>9</v>
      </c>
      <c r="G9" s="36">
        <v>0.19018537866595001</v>
      </c>
      <c r="H9">
        <v>10</v>
      </c>
      <c r="I9" s="36">
        <v>-5.6607093864740499E-2</v>
      </c>
      <c r="J9">
        <v>16</v>
      </c>
      <c r="K9" s="36">
        <v>-1.44511870158563E-2</v>
      </c>
      <c r="L9">
        <v>21</v>
      </c>
      <c r="M9" s="36">
        <v>8.82877181740295E-3</v>
      </c>
      <c r="N9">
        <v>16</v>
      </c>
      <c r="O9" s="36">
        <v>3.8684844072012899E-2</v>
      </c>
      <c r="P9">
        <v>19</v>
      </c>
      <c r="Q9" s="36">
        <v>9.5881552658208496E-2</v>
      </c>
      <c r="R9">
        <v>8</v>
      </c>
      <c r="S9" s="36">
        <v>9.3808941419622899E-2</v>
      </c>
      <c r="T9">
        <v>11</v>
      </c>
      <c r="U9" s="36">
        <v>3.6850071794727303E-2</v>
      </c>
      <c r="V9">
        <v>15</v>
      </c>
    </row>
    <row r="10" spans="1:22" x14ac:dyDescent="0.25">
      <c r="A10">
        <v>2021</v>
      </c>
      <c r="B10">
        <v>18</v>
      </c>
      <c r="C10" t="s">
        <v>23</v>
      </c>
      <c r="D10" t="s">
        <v>126</v>
      </c>
      <c r="E10" s="36">
        <v>0.102636935363964</v>
      </c>
      <c r="F10">
        <v>10</v>
      </c>
      <c r="G10" s="36">
        <v>3.8394512446470401E-2</v>
      </c>
      <c r="H10">
        <v>15</v>
      </c>
      <c r="I10" s="36">
        <v>0.25863907261379598</v>
      </c>
      <c r="J10">
        <v>2</v>
      </c>
      <c r="K10" s="36">
        <v>0.28513629891659398</v>
      </c>
      <c r="L10">
        <v>3</v>
      </c>
      <c r="M10" s="36">
        <v>0.113344062284387</v>
      </c>
      <c r="N10">
        <v>5</v>
      </c>
      <c r="O10" s="36">
        <v>0.27309676699243501</v>
      </c>
      <c r="P10">
        <v>5</v>
      </c>
      <c r="Q10" s="36">
        <v>-1.42751007038201E-2</v>
      </c>
      <c r="R10">
        <v>21</v>
      </c>
      <c r="S10" s="36">
        <v>0.28308275304358899</v>
      </c>
      <c r="T10">
        <v>2</v>
      </c>
      <c r="U10" s="36">
        <v>0.17272257960798301</v>
      </c>
      <c r="V10">
        <v>4</v>
      </c>
    </row>
    <row r="11" spans="1:22" x14ac:dyDescent="0.25">
      <c r="A11">
        <v>2021</v>
      </c>
      <c r="B11">
        <v>18</v>
      </c>
      <c r="C11" t="s">
        <v>22</v>
      </c>
      <c r="D11" t="s">
        <v>126</v>
      </c>
      <c r="E11" s="36">
        <v>9.1804328789035897E-2</v>
      </c>
      <c r="F11">
        <v>11</v>
      </c>
      <c r="G11" s="36">
        <v>1.71274959957049E-2</v>
      </c>
      <c r="H11">
        <v>16</v>
      </c>
      <c r="I11" s="36">
        <v>6.7134035151814103E-3</v>
      </c>
      <c r="J11">
        <v>13</v>
      </c>
      <c r="K11" s="36">
        <v>-7.9853780421935E-2</v>
      </c>
      <c r="L11">
        <v>24</v>
      </c>
      <c r="M11" s="36">
        <v>-0.12449689572582399</v>
      </c>
      <c r="N11">
        <v>26</v>
      </c>
      <c r="O11" s="36">
        <v>0.179138189997915</v>
      </c>
      <c r="P11">
        <v>8</v>
      </c>
      <c r="Q11" s="36">
        <v>-0.305764926961476</v>
      </c>
      <c r="R11">
        <v>30</v>
      </c>
      <c r="S11" s="36">
        <v>-0.19316838244534801</v>
      </c>
      <c r="T11">
        <v>29</v>
      </c>
      <c r="U11" s="36">
        <v>-1.3977102581343701E-2</v>
      </c>
      <c r="V11">
        <v>20</v>
      </c>
    </row>
    <row r="12" spans="1:22" x14ac:dyDescent="0.25">
      <c r="A12">
        <v>2021</v>
      </c>
      <c r="B12">
        <v>18</v>
      </c>
      <c r="C12" t="s">
        <v>21</v>
      </c>
      <c r="D12" t="s">
        <v>126</v>
      </c>
      <c r="E12" s="36">
        <v>-0.11431258108339</v>
      </c>
      <c r="F12">
        <v>26</v>
      </c>
      <c r="G12" s="36">
        <v>-0.25962327259629298</v>
      </c>
      <c r="H12">
        <v>29</v>
      </c>
      <c r="I12" s="36">
        <v>-0.117106393991305</v>
      </c>
      <c r="J12">
        <v>20</v>
      </c>
      <c r="K12" s="36">
        <v>-0.17439579715647699</v>
      </c>
      <c r="L12">
        <v>29</v>
      </c>
      <c r="M12" s="36">
        <v>-0.25595495818075698</v>
      </c>
      <c r="N12">
        <v>32</v>
      </c>
      <c r="O12" s="36">
        <v>-4.1691171154138E-2</v>
      </c>
      <c r="P12">
        <v>23</v>
      </c>
      <c r="Q12" s="36">
        <v>-0.31490856836522602</v>
      </c>
      <c r="R12">
        <v>32</v>
      </c>
      <c r="S12" s="36">
        <v>-0.10224522237311</v>
      </c>
      <c r="T12">
        <v>26</v>
      </c>
      <c r="U12" s="36">
        <v>-0.15982928330326801</v>
      </c>
      <c r="V12">
        <v>29</v>
      </c>
    </row>
    <row r="13" spans="1:22" x14ac:dyDescent="0.25">
      <c r="A13">
        <v>2021</v>
      </c>
      <c r="B13">
        <v>18</v>
      </c>
      <c r="C13" t="s">
        <v>20</v>
      </c>
      <c r="D13" t="s">
        <v>126</v>
      </c>
      <c r="E13" s="36">
        <v>0.37313125332945402</v>
      </c>
      <c r="F13">
        <v>1</v>
      </c>
      <c r="G13" s="36">
        <v>0.18309893404566699</v>
      </c>
      <c r="H13">
        <v>11</v>
      </c>
      <c r="I13" s="36">
        <v>0.20074899763885201</v>
      </c>
      <c r="J13">
        <v>3</v>
      </c>
      <c r="K13" s="36">
        <v>0.17211314718738599</v>
      </c>
      <c r="L13">
        <v>8</v>
      </c>
      <c r="M13" s="36">
        <v>6.3503928455688294E-2</v>
      </c>
      <c r="N13">
        <v>10</v>
      </c>
      <c r="O13" s="36">
        <v>0.13315335239168799</v>
      </c>
      <c r="P13">
        <v>12</v>
      </c>
      <c r="Q13" s="36">
        <v>1.9437901615441001E-2</v>
      </c>
      <c r="R13">
        <v>19</v>
      </c>
      <c r="S13" s="36">
        <v>2.5319996691157001E-2</v>
      </c>
      <c r="T13">
        <v>16</v>
      </c>
      <c r="U13" s="36">
        <v>0.20238215340316101</v>
      </c>
      <c r="V13">
        <v>2</v>
      </c>
    </row>
    <row r="14" spans="1:22" x14ac:dyDescent="0.25">
      <c r="A14">
        <v>2021</v>
      </c>
      <c r="B14">
        <v>18</v>
      </c>
      <c r="C14" t="s">
        <v>19</v>
      </c>
      <c r="D14" t="s">
        <v>126</v>
      </c>
      <c r="E14" s="36">
        <v>-0.28054603338272799</v>
      </c>
      <c r="F14">
        <v>31</v>
      </c>
      <c r="G14" s="36">
        <v>-0.30964236950665502</v>
      </c>
      <c r="H14">
        <v>30</v>
      </c>
      <c r="I14" s="36">
        <v>-0.128399636550386</v>
      </c>
      <c r="J14">
        <v>22</v>
      </c>
      <c r="K14" s="36">
        <v>-7.6997892210510094E-2</v>
      </c>
      <c r="L14">
        <v>23</v>
      </c>
      <c r="M14" s="36">
        <v>-0.236860490727547</v>
      </c>
      <c r="N14">
        <v>31</v>
      </c>
      <c r="O14" s="36">
        <v>-0.13087640225896199</v>
      </c>
      <c r="P14">
        <v>25</v>
      </c>
      <c r="Q14" s="36">
        <v>-0.3102944601682</v>
      </c>
      <c r="R14">
        <v>31</v>
      </c>
      <c r="S14" s="36">
        <v>-4.2472126028288898E-2</v>
      </c>
      <c r="T14">
        <v>22</v>
      </c>
      <c r="U14" s="36">
        <v>-0.196076527898039</v>
      </c>
      <c r="V14">
        <v>31</v>
      </c>
    </row>
    <row r="15" spans="1:22" x14ac:dyDescent="0.25">
      <c r="A15">
        <v>2021</v>
      </c>
      <c r="B15">
        <v>18</v>
      </c>
      <c r="C15" t="s">
        <v>18</v>
      </c>
      <c r="D15" t="s">
        <v>126</v>
      </c>
      <c r="E15" s="36">
        <v>8.6512383456484501E-2</v>
      </c>
      <c r="F15">
        <v>13</v>
      </c>
      <c r="G15" s="36">
        <v>6.8782464791051897E-3</v>
      </c>
      <c r="H15">
        <v>18</v>
      </c>
      <c r="I15" s="36">
        <v>2.95575272518242E-2</v>
      </c>
      <c r="J15">
        <v>11</v>
      </c>
      <c r="K15" s="36">
        <v>0.20444978806566999</v>
      </c>
      <c r="L15">
        <v>7</v>
      </c>
      <c r="M15" s="36">
        <v>-6.5774390730898497E-2</v>
      </c>
      <c r="N15">
        <v>23</v>
      </c>
      <c r="O15" s="36">
        <v>-0.23580094000628599</v>
      </c>
      <c r="P15">
        <v>31</v>
      </c>
      <c r="Q15" s="36">
        <v>8.3757811044919805E-2</v>
      </c>
      <c r="R15">
        <v>12</v>
      </c>
      <c r="S15" s="36">
        <v>-0.117332011271759</v>
      </c>
      <c r="T15">
        <v>27</v>
      </c>
      <c r="U15" s="36">
        <v>6.5849792281772096E-2</v>
      </c>
      <c r="V15">
        <v>13</v>
      </c>
    </row>
    <row r="16" spans="1:22" x14ac:dyDescent="0.25">
      <c r="A16">
        <v>2021</v>
      </c>
      <c r="B16">
        <v>18</v>
      </c>
      <c r="C16" t="s">
        <v>17</v>
      </c>
      <c r="D16" t="s">
        <v>126</v>
      </c>
      <c r="E16" s="36">
        <v>-2.8718033071836102E-3</v>
      </c>
      <c r="F16">
        <v>20</v>
      </c>
      <c r="G16" s="36">
        <v>-0.39904020948415703</v>
      </c>
      <c r="H16">
        <v>31</v>
      </c>
      <c r="I16" s="36">
        <v>-0.24772051568529099</v>
      </c>
      <c r="J16">
        <v>31</v>
      </c>
      <c r="K16" s="36">
        <v>-0.18544858187525001</v>
      </c>
      <c r="L16">
        <v>30</v>
      </c>
      <c r="M16" s="36">
        <v>-0.217871480245585</v>
      </c>
      <c r="N16">
        <v>28</v>
      </c>
      <c r="O16" s="36">
        <v>-0.31041158514165301</v>
      </c>
      <c r="P16">
        <v>32</v>
      </c>
      <c r="Q16" s="36">
        <v>-2.84627466686697E-2</v>
      </c>
      <c r="R16">
        <v>22</v>
      </c>
      <c r="S16" s="36">
        <v>-1.73144984270465E-2</v>
      </c>
      <c r="T16">
        <v>18</v>
      </c>
      <c r="U16" s="36">
        <v>-0.143747962495648</v>
      </c>
      <c r="V16">
        <v>28</v>
      </c>
    </row>
    <row r="17" spans="1:22" x14ac:dyDescent="0.25">
      <c r="A17">
        <v>2021</v>
      </c>
      <c r="B17">
        <v>18</v>
      </c>
      <c r="C17" t="s">
        <v>16</v>
      </c>
      <c r="D17" t="s">
        <v>126</v>
      </c>
      <c r="E17" s="36">
        <v>0.30354631982490798</v>
      </c>
      <c r="F17">
        <v>2</v>
      </c>
      <c r="G17" s="36">
        <v>0.30825371549782998</v>
      </c>
      <c r="H17">
        <v>4</v>
      </c>
      <c r="I17" s="36">
        <v>0.14674773648662101</v>
      </c>
      <c r="J17">
        <v>6</v>
      </c>
      <c r="K17" s="36">
        <v>0.24807194271176999</v>
      </c>
      <c r="L17">
        <v>4</v>
      </c>
      <c r="M17" s="36">
        <v>2.5555023788440601E-2</v>
      </c>
      <c r="N17">
        <v>14</v>
      </c>
      <c r="O17" s="36">
        <v>0.102905136714963</v>
      </c>
      <c r="P17">
        <v>14</v>
      </c>
      <c r="Q17" s="36">
        <v>9.9495780872992198E-2</v>
      </c>
      <c r="R17">
        <v>7</v>
      </c>
      <c r="S17" s="36">
        <v>0.26648935048372302</v>
      </c>
      <c r="T17">
        <v>4</v>
      </c>
      <c r="U17" s="36">
        <v>0.20189690294783699</v>
      </c>
      <c r="V17">
        <v>3</v>
      </c>
    </row>
    <row r="18" spans="1:22" x14ac:dyDescent="0.25">
      <c r="A18">
        <v>2021</v>
      </c>
      <c r="B18">
        <v>18</v>
      </c>
      <c r="C18" t="s">
        <v>15</v>
      </c>
      <c r="D18" t="s">
        <v>126</v>
      </c>
      <c r="E18" s="36">
        <v>0.139842643715369</v>
      </c>
      <c r="F18">
        <v>6</v>
      </c>
      <c r="G18" s="36">
        <v>-7.5201653003621804E-2</v>
      </c>
      <c r="H18">
        <v>22</v>
      </c>
      <c r="I18" s="36">
        <v>-6.20344851599588E-3</v>
      </c>
      <c r="J18">
        <v>15</v>
      </c>
      <c r="K18" s="36">
        <v>0.33785040883150402</v>
      </c>
      <c r="L18">
        <v>1</v>
      </c>
      <c r="M18" s="36">
        <v>0.108984166073886</v>
      </c>
      <c r="N18">
        <v>6</v>
      </c>
      <c r="O18" s="36">
        <v>0.213268751064943</v>
      </c>
      <c r="P18">
        <v>7</v>
      </c>
      <c r="Q18" s="36">
        <v>6.073279164618E-2</v>
      </c>
      <c r="R18">
        <v>16</v>
      </c>
      <c r="S18" s="36">
        <v>2.9209176728329501E-2</v>
      </c>
      <c r="T18">
        <v>14</v>
      </c>
      <c r="U18" s="36">
        <v>0.13569671627064001</v>
      </c>
      <c r="V18">
        <v>6</v>
      </c>
    </row>
    <row r="19" spans="1:22" x14ac:dyDescent="0.25">
      <c r="A19">
        <v>2021</v>
      </c>
      <c r="B19">
        <v>18</v>
      </c>
      <c r="C19" t="s">
        <v>14</v>
      </c>
      <c r="D19" t="s">
        <v>126</v>
      </c>
      <c r="E19" s="36">
        <v>0.20972795516443499</v>
      </c>
      <c r="F19">
        <v>3</v>
      </c>
      <c r="G19" s="36">
        <v>-0.14629871171948999</v>
      </c>
      <c r="H19">
        <v>25</v>
      </c>
      <c r="I19" s="36">
        <v>0.11467635698362499</v>
      </c>
      <c r="J19">
        <v>8</v>
      </c>
      <c r="K19" s="36">
        <v>0.15653359982651799</v>
      </c>
      <c r="L19">
        <v>9</v>
      </c>
      <c r="M19" s="36">
        <v>1.89122204431975E-2</v>
      </c>
      <c r="N19">
        <v>15</v>
      </c>
      <c r="O19" s="36">
        <v>0.16744097328700899</v>
      </c>
      <c r="P19">
        <v>9</v>
      </c>
      <c r="Q19" s="36">
        <v>-0.110089608537182</v>
      </c>
      <c r="R19">
        <v>24</v>
      </c>
      <c r="S19" s="36">
        <v>-3.5002595219225802E-2</v>
      </c>
      <c r="T19">
        <v>20</v>
      </c>
      <c r="U19" s="36">
        <v>0.104261149457591</v>
      </c>
      <c r="V19">
        <v>8</v>
      </c>
    </row>
    <row r="20" spans="1:22" x14ac:dyDescent="0.25">
      <c r="A20">
        <v>2021</v>
      </c>
      <c r="B20">
        <v>18</v>
      </c>
      <c r="C20" t="s">
        <v>13</v>
      </c>
      <c r="D20" t="s">
        <v>126</v>
      </c>
      <c r="E20" s="36">
        <v>1.6267906197817001E-2</v>
      </c>
      <c r="F20">
        <v>19</v>
      </c>
      <c r="G20" s="36">
        <v>0.61421674703788298</v>
      </c>
      <c r="H20">
        <v>1</v>
      </c>
      <c r="I20" s="36">
        <v>-7.6882966867974994E-2</v>
      </c>
      <c r="J20">
        <v>17</v>
      </c>
      <c r="K20" s="36">
        <v>-3.1993974230527301E-3</v>
      </c>
      <c r="L20">
        <v>19</v>
      </c>
      <c r="M20" s="36">
        <v>-0.121166393403876</v>
      </c>
      <c r="N20">
        <v>25</v>
      </c>
      <c r="O20" s="36">
        <v>-0.18849762740804701</v>
      </c>
      <c r="P20">
        <v>28</v>
      </c>
      <c r="Q20" s="36">
        <v>6.1296943501932197E-2</v>
      </c>
      <c r="R20">
        <v>15</v>
      </c>
      <c r="S20" s="36">
        <v>3.9334142143320198E-2</v>
      </c>
      <c r="T20">
        <v>13</v>
      </c>
      <c r="U20" s="36">
        <v>6.59683530782429E-3</v>
      </c>
      <c r="V20">
        <v>18</v>
      </c>
    </row>
    <row r="21" spans="1:22" x14ac:dyDescent="0.25">
      <c r="A21">
        <v>2021</v>
      </c>
      <c r="B21">
        <v>18</v>
      </c>
      <c r="C21" t="s">
        <v>12</v>
      </c>
      <c r="D21" t="s">
        <v>126</v>
      </c>
      <c r="E21" s="36">
        <v>-4.2275134504702702E-2</v>
      </c>
      <c r="F21">
        <v>22</v>
      </c>
      <c r="G21" s="36">
        <v>-2.72645333923562E-2</v>
      </c>
      <c r="H21">
        <v>19</v>
      </c>
      <c r="I21" s="36">
        <v>-0.19037258898072801</v>
      </c>
      <c r="J21">
        <v>28</v>
      </c>
      <c r="K21" s="36">
        <v>-0.127022874453428</v>
      </c>
      <c r="L21">
        <v>27</v>
      </c>
      <c r="M21" s="36">
        <v>-7.3905006275917395E-2</v>
      </c>
      <c r="N21">
        <v>24</v>
      </c>
      <c r="O21" s="36">
        <v>9.1119653411800394E-2</v>
      </c>
      <c r="P21">
        <v>15</v>
      </c>
      <c r="Q21" s="36">
        <v>-0.10181797367656301</v>
      </c>
      <c r="R21">
        <v>23</v>
      </c>
      <c r="S21" s="36">
        <v>0.16367439544342299</v>
      </c>
      <c r="T21">
        <v>9</v>
      </c>
      <c r="U21" s="36">
        <v>-9.5716237718910899E-2</v>
      </c>
      <c r="V21">
        <v>22</v>
      </c>
    </row>
    <row r="22" spans="1:22" x14ac:dyDescent="0.25">
      <c r="A22">
        <v>2021</v>
      </c>
      <c r="B22">
        <v>18</v>
      </c>
      <c r="C22" t="s">
        <v>11</v>
      </c>
      <c r="D22" t="s">
        <v>126</v>
      </c>
      <c r="E22" s="36">
        <v>-2.1133107708189401E-2</v>
      </c>
      <c r="F22">
        <v>21</v>
      </c>
      <c r="G22" s="36">
        <v>0.2214304976351</v>
      </c>
      <c r="H22">
        <v>9</v>
      </c>
      <c r="I22" s="36">
        <v>-0.118455954420624</v>
      </c>
      <c r="J22">
        <v>21</v>
      </c>
      <c r="K22" s="36">
        <v>0.21515657131527999</v>
      </c>
      <c r="L22">
        <v>6</v>
      </c>
      <c r="M22" s="36">
        <v>8.0882174504246895E-2</v>
      </c>
      <c r="N22">
        <v>9</v>
      </c>
      <c r="O22" s="36">
        <v>0.40454653889266601</v>
      </c>
      <c r="P22">
        <v>3</v>
      </c>
      <c r="Q22" s="36">
        <v>-0.21542055000621399</v>
      </c>
      <c r="R22">
        <v>29</v>
      </c>
      <c r="S22" s="36">
        <v>7.0349383233954899E-2</v>
      </c>
      <c r="T22">
        <v>12</v>
      </c>
      <c r="U22" s="36">
        <v>5.6983823906646303E-2</v>
      </c>
      <c r="V22">
        <v>14</v>
      </c>
    </row>
    <row r="23" spans="1:22" x14ac:dyDescent="0.25">
      <c r="A23">
        <v>2021</v>
      </c>
      <c r="B23">
        <v>18</v>
      </c>
      <c r="C23" t="s">
        <v>10</v>
      </c>
      <c r="D23" t="s">
        <v>126</v>
      </c>
      <c r="E23" s="36">
        <v>0.11663510731403</v>
      </c>
      <c r="F23">
        <v>8</v>
      </c>
      <c r="G23" s="36">
        <v>0.56895797033296802</v>
      </c>
      <c r="H23">
        <v>2</v>
      </c>
      <c r="I23" s="36">
        <v>1.16775203445932E-2</v>
      </c>
      <c r="J23">
        <v>12</v>
      </c>
      <c r="K23" s="36">
        <v>1.17646868840323E-2</v>
      </c>
      <c r="L23">
        <v>18</v>
      </c>
      <c r="M23" s="36">
        <v>0.118246553157458</v>
      </c>
      <c r="N23">
        <v>4</v>
      </c>
      <c r="O23" s="36">
        <v>0.14188371654163801</v>
      </c>
      <c r="P23">
        <v>11</v>
      </c>
      <c r="Q23" s="36">
        <v>0.184917344711066</v>
      </c>
      <c r="R23">
        <v>3</v>
      </c>
      <c r="S23" s="36">
        <v>0.224614002659454</v>
      </c>
      <c r="T23">
        <v>6</v>
      </c>
      <c r="U23" s="36">
        <v>8.0187501386306106E-2</v>
      </c>
      <c r="V23">
        <v>10</v>
      </c>
    </row>
    <row r="24" spans="1:22" x14ac:dyDescent="0.25">
      <c r="A24">
        <v>2021</v>
      </c>
      <c r="B24">
        <v>18</v>
      </c>
      <c r="C24" t="s">
        <v>9</v>
      </c>
      <c r="D24" t="s">
        <v>126</v>
      </c>
      <c r="E24" s="36">
        <v>-0.108034065903108</v>
      </c>
      <c r="F24">
        <v>25</v>
      </c>
      <c r="G24" s="36">
        <v>-0.189952892335853</v>
      </c>
      <c r="H24">
        <v>27</v>
      </c>
      <c r="I24" s="36">
        <v>-0.137913999899693</v>
      </c>
      <c r="J24">
        <v>23</v>
      </c>
      <c r="K24" s="36">
        <v>-0.25378547222801701</v>
      </c>
      <c r="L24">
        <v>31</v>
      </c>
      <c r="M24" s="36">
        <v>8.8338974089835501E-2</v>
      </c>
      <c r="N24">
        <v>8</v>
      </c>
      <c r="O24" s="36">
        <v>0.456355979665025</v>
      </c>
      <c r="P24">
        <v>1</v>
      </c>
      <c r="Q24" s="36">
        <v>-0.16061761241313199</v>
      </c>
      <c r="R24">
        <v>27</v>
      </c>
      <c r="S24" s="36">
        <v>-0.24411161427346501</v>
      </c>
      <c r="T24">
        <v>31</v>
      </c>
      <c r="U24" s="36">
        <v>-0.1214783099133</v>
      </c>
      <c r="V24">
        <v>27</v>
      </c>
    </row>
    <row r="25" spans="1:22" x14ac:dyDescent="0.25">
      <c r="A25">
        <v>2021</v>
      </c>
      <c r="B25">
        <v>18</v>
      </c>
      <c r="C25" t="s">
        <v>8</v>
      </c>
      <c r="D25" t="s">
        <v>126</v>
      </c>
      <c r="E25" s="36">
        <v>-0.25269566146935701</v>
      </c>
      <c r="F25">
        <v>30</v>
      </c>
      <c r="G25" s="36">
        <v>-0.227764983933881</v>
      </c>
      <c r="H25">
        <v>28</v>
      </c>
      <c r="I25" s="36">
        <v>-0.24403073732878899</v>
      </c>
      <c r="J25">
        <v>30</v>
      </c>
      <c r="K25" s="36">
        <v>-0.33110805413585498</v>
      </c>
      <c r="L25">
        <v>32</v>
      </c>
      <c r="M25" s="36">
        <v>-0.22747256057690199</v>
      </c>
      <c r="N25">
        <v>30</v>
      </c>
      <c r="O25" s="36">
        <v>-0.21832721888162601</v>
      </c>
      <c r="P25">
        <v>30</v>
      </c>
      <c r="Q25" s="36">
        <v>-0.16669954478542501</v>
      </c>
      <c r="R25">
        <v>28</v>
      </c>
      <c r="S25" s="36">
        <v>-5.3259074176183599E-2</v>
      </c>
      <c r="T25">
        <v>23</v>
      </c>
      <c r="U25" s="36">
        <v>-0.265916583314245</v>
      </c>
      <c r="V25">
        <v>32</v>
      </c>
    </row>
    <row r="26" spans="1:22" x14ac:dyDescent="0.25">
      <c r="A26">
        <v>2021</v>
      </c>
      <c r="B26">
        <v>18</v>
      </c>
      <c r="C26" t="s">
        <v>7</v>
      </c>
      <c r="D26" t="s">
        <v>126</v>
      </c>
      <c r="E26" s="36">
        <v>-0.17183003313888401</v>
      </c>
      <c r="F26">
        <v>28</v>
      </c>
      <c r="G26" s="36">
        <v>-0.117133476192697</v>
      </c>
      <c r="H26">
        <v>24</v>
      </c>
      <c r="I26" s="36">
        <v>-0.14919604269272899</v>
      </c>
      <c r="J26">
        <v>24</v>
      </c>
      <c r="K26" s="36">
        <v>5.9325289986592103E-2</v>
      </c>
      <c r="L26">
        <v>15</v>
      </c>
      <c r="M26" s="36">
        <v>-0.129670960693649</v>
      </c>
      <c r="N26">
        <v>27</v>
      </c>
      <c r="O26" s="36">
        <v>-0.16490338795037901</v>
      </c>
      <c r="P26">
        <v>27</v>
      </c>
      <c r="Q26" s="36">
        <v>1.50385144549776E-2</v>
      </c>
      <c r="R26">
        <v>20</v>
      </c>
      <c r="S26" s="36">
        <v>-0.24403123122415599</v>
      </c>
      <c r="T26">
        <v>30</v>
      </c>
      <c r="U26" s="36">
        <v>-0.103935718012204</v>
      </c>
      <c r="V26">
        <v>24</v>
      </c>
    </row>
    <row r="27" spans="1:22" x14ac:dyDescent="0.25">
      <c r="A27">
        <v>2021</v>
      </c>
      <c r="B27">
        <v>18</v>
      </c>
      <c r="C27" t="s">
        <v>6</v>
      </c>
      <c r="D27" t="s">
        <v>126</v>
      </c>
      <c r="E27" s="36">
        <v>0.155445843653778</v>
      </c>
      <c r="F27">
        <v>4</v>
      </c>
      <c r="G27" s="36">
        <v>0.28127866599996199</v>
      </c>
      <c r="H27">
        <v>6</v>
      </c>
      <c r="I27" s="36">
        <v>-1.3713926163961799E-3</v>
      </c>
      <c r="J27">
        <v>14</v>
      </c>
      <c r="K27" s="36">
        <v>8.5726532972077704E-2</v>
      </c>
      <c r="L27">
        <v>13</v>
      </c>
      <c r="M27" s="36">
        <v>-5.4361748199132096E-3</v>
      </c>
      <c r="N27">
        <v>19</v>
      </c>
      <c r="O27" s="36">
        <v>-6.1821461568452099E-2</v>
      </c>
      <c r="P27">
        <v>24</v>
      </c>
      <c r="Q27" s="36">
        <v>0.12809009552903999</v>
      </c>
      <c r="R27">
        <v>6</v>
      </c>
      <c r="S27" s="36">
        <v>-7.8648997462661102E-2</v>
      </c>
      <c r="T27">
        <v>24</v>
      </c>
      <c r="U27" s="36">
        <v>8.0182133984925893E-2</v>
      </c>
      <c r="V27">
        <v>11</v>
      </c>
    </row>
    <row r="28" spans="1:22" x14ac:dyDescent="0.25">
      <c r="A28">
        <v>2021</v>
      </c>
      <c r="B28">
        <v>18</v>
      </c>
      <c r="C28" t="s">
        <v>5</v>
      </c>
      <c r="D28" t="s">
        <v>126</v>
      </c>
      <c r="E28" s="36">
        <v>-0.11789276217885999</v>
      </c>
      <c r="F28">
        <v>27</v>
      </c>
      <c r="G28" s="36">
        <v>-5.1142167012324199E-2</v>
      </c>
      <c r="H28">
        <v>21</v>
      </c>
      <c r="I28" s="36">
        <v>-0.17427000647670901</v>
      </c>
      <c r="J28">
        <v>27</v>
      </c>
      <c r="K28" s="36">
        <v>-0.13935401739620801</v>
      </c>
      <c r="L28">
        <v>28</v>
      </c>
      <c r="M28" s="36">
        <v>-2.5600765583011598E-2</v>
      </c>
      <c r="N28">
        <v>20</v>
      </c>
      <c r="O28" s="36">
        <v>8.1119572201249296E-2</v>
      </c>
      <c r="P28">
        <v>16</v>
      </c>
      <c r="Q28" s="36">
        <v>4.9080120835407998E-2</v>
      </c>
      <c r="R28">
        <v>17</v>
      </c>
      <c r="S28" s="36">
        <v>2.15590627868846E-2</v>
      </c>
      <c r="T28">
        <v>17</v>
      </c>
      <c r="U28" s="36">
        <v>-0.11489418598416901</v>
      </c>
      <c r="V28">
        <v>26</v>
      </c>
    </row>
    <row r="29" spans="1:22" x14ac:dyDescent="0.25">
      <c r="A29">
        <v>2021</v>
      </c>
      <c r="B29">
        <v>18</v>
      </c>
      <c r="C29" t="s">
        <v>4</v>
      </c>
      <c r="D29" t="s">
        <v>126</v>
      </c>
      <c r="E29" s="36">
        <v>0.12574847929980701</v>
      </c>
      <c r="F29">
        <v>7</v>
      </c>
      <c r="G29" s="36">
        <v>0.12209771329002</v>
      </c>
      <c r="H29">
        <v>12</v>
      </c>
      <c r="I29" s="36">
        <v>0.18989138861452401</v>
      </c>
      <c r="J29">
        <v>4</v>
      </c>
      <c r="K29" s="36">
        <v>9.3037298660703899E-2</v>
      </c>
      <c r="L29">
        <v>12</v>
      </c>
      <c r="M29" s="36">
        <v>0.14855753717154499</v>
      </c>
      <c r="N29">
        <v>3</v>
      </c>
      <c r="O29" s="36">
        <v>0.28288587215505301</v>
      </c>
      <c r="P29">
        <v>4</v>
      </c>
      <c r="Q29" s="36">
        <v>6.6083846989582307E-2</v>
      </c>
      <c r="R29">
        <v>14</v>
      </c>
      <c r="S29" s="36">
        <v>0.28325539108300701</v>
      </c>
      <c r="T29">
        <v>1</v>
      </c>
      <c r="U29" s="36">
        <v>0.12926300977517599</v>
      </c>
      <c r="V29">
        <v>7</v>
      </c>
    </row>
    <row r="30" spans="1:22" x14ac:dyDescent="0.25">
      <c r="A30">
        <v>2021</v>
      </c>
      <c r="B30">
        <v>18</v>
      </c>
      <c r="C30" t="s">
        <v>3</v>
      </c>
      <c r="D30" t="s">
        <v>126</v>
      </c>
      <c r="E30" s="36">
        <v>0.147988478031956</v>
      </c>
      <c r="F30">
        <v>5</v>
      </c>
      <c r="G30" s="36">
        <v>0.29950426097885902</v>
      </c>
      <c r="H30">
        <v>5</v>
      </c>
      <c r="I30" s="36">
        <v>0.18422958912576001</v>
      </c>
      <c r="J30">
        <v>5</v>
      </c>
      <c r="K30" s="36">
        <v>-3.26004414833372E-3</v>
      </c>
      <c r="L30">
        <v>20</v>
      </c>
      <c r="M30" s="36">
        <v>0.24621074490363601</v>
      </c>
      <c r="N30">
        <v>2</v>
      </c>
      <c r="O30" s="36">
        <v>0.21910789956497201</v>
      </c>
      <c r="P30">
        <v>6</v>
      </c>
      <c r="Q30" s="36">
        <v>0.35714133057594899</v>
      </c>
      <c r="R30">
        <v>1</v>
      </c>
      <c r="S30" s="36">
        <v>0.113013511288077</v>
      </c>
      <c r="T30">
        <v>10</v>
      </c>
      <c r="U30" s="36">
        <v>0.14725234676723301</v>
      </c>
      <c r="V30">
        <v>5</v>
      </c>
    </row>
    <row r="31" spans="1:22" x14ac:dyDescent="0.25">
      <c r="A31">
        <v>2021</v>
      </c>
      <c r="B31">
        <v>18</v>
      </c>
      <c r="C31" t="s">
        <v>2</v>
      </c>
      <c r="D31" t="s">
        <v>126</v>
      </c>
      <c r="E31" s="36">
        <v>8.83311509021069E-2</v>
      </c>
      <c r="F31">
        <v>12</v>
      </c>
      <c r="G31" s="36">
        <v>0.260129176248866</v>
      </c>
      <c r="H31">
        <v>7</v>
      </c>
      <c r="I31" s="36">
        <v>0.35875361900743502</v>
      </c>
      <c r="J31">
        <v>1</v>
      </c>
      <c r="K31" s="36">
        <v>0.32670448027426002</v>
      </c>
      <c r="L31">
        <v>2</v>
      </c>
      <c r="M31" s="36">
        <v>0.269474319157051</v>
      </c>
      <c r="N31">
        <v>1</v>
      </c>
      <c r="O31" s="36">
        <v>0.41960253865085101</v>
      </c>
      <c r="P31">
        <v>2</v>
      </c>
      <c r="Q31" s="36">
        <v>9.3952954838886299E-2</v>
      </c>
      <c r="R31">
        <v>9</v>
      </c>
      <c r="S31" s="36">
        <v>0.28025709287420603</v>
      </c>
      <c r="T31">
        <v>3</v>
      </c>
      <c r="U31" s="36">
        <v>0.24669807249973699</v>
      </c>
      <c r="V31">
        <v>1</v>
      </c>
    </row>
    <row r="32" spans="1:22" x14ac:dyDescent="0.25">
      <c r="A32">
        <v>2021</v>
      </c>
      <c r="B32">
        <v>18</v>
      </c>
      <c r="C32" t="s">
        <v>1</v>
      </c>
      <c r="D32" t="s">
        <v>126</v>
      </c>
      <c r="E32" s="36">
        <v>3.9497795295221703E-2</v>
      </c>
      <c r="F32">
        <v>16</v>
      </c>
      <c r="G32" s="36">
        <v>-9.6967558211632998E-2</v>
      </c>
      <c r="H32">
        <v>23</v>
      </c>
      <c r="I32" s="36">
        <v>-0.16484952239381101</v>
      </c>
      <c r="J32">
        <v>26</v>
      </c>
      <c r="K32" s="36">
        <v>3.6722062123164798E-2</v>
      </c>
      <c r="L32">
        <v>17</v>
      </c>
      <c r="M32" s="36">
        <v>4.3532365526574301E-2</v>
      </c>
      <c r="N32">
        <v>13</v>
      </c>
      <c r="O32" s="36">
        <v>1.00623408855567E-2</v>
      </c>
      <c r="P32">
        <v>21</v>
      </c>
      <c r="Q32" s="36">
        <v>0.17277383126092799</v>
      </c>
      <c r="R32">
        <v>4</v>
      </c>
      <c r="S32" s="36">
        <v>0.186997077965985</v>
      </c>
      <c r="T32">
        <v>8</v>
      </c>
      <c r="U32" s="36">
        <v>-9.6060363434435098E-3</v>
      </c>
      <c r="V32">
        <v>19</v>
      </c>
    </row>
    <row r="33" spans="1:22" x14ac:dyDescent="0.25">
      <c r="A33">
        <v>2021</v>
      </c>
      <c r="B33">
        <v>18</v>
      </c>
      <c r="C33" t="s">
        <v>0</v>
      </c>
      <c r="D33" t="s">
        <v>126</v>
      </c>
      <c r="E33" s="36">
        <v>5.74559663954664E-2</v>
      </c>
      <c r="F33">
        <v>14</v>
      </c>
      <c r="G33" s="36">
        <v>-0.174737364535753</v>
      </c>
      <c r="H33">
        <v>26</v>
      </c>
      <c r="I33" s="36">
        <v>-0.15711348246038401</v>
      </c>
      <c r="J33">
        <v>25</v>
      </c>
      <c r="K33" s="36">
        <v>4.4098871377759301E-2</v>
      </c>
      <c r="L33">
        <v>16</v>
      </c>
      <c r="M33" s="36">
        <v>-4.5583333311578697E-2</v>
      </c>
      <c r="N33">
        <v>22</v>
      </c>
      <c r="O33" s="36">
        <v>6.3330757645022204E-2</v>
      </c>
      <c r="P33">
        <v>17</v>
      </c>
      <c r="Q33" s="36">
        <v>-0.14743522098720299</v>
      </c>
      <c r="R33">
        <v>26</v>
      </c>
      <c r="S33" s="36">
        <v>-2.0380552840857401E-2</v>
      </c>
      <c r="T33">
        <v>19</v>
      </c>
      <c r="U33" s="36">
        <v>-2.2395865785373E-2</v>
      </c>
      <c r="V33">
        <v>21</v>
      </c>
    </row>
    <row r="34" spans="1:22" x14ac:dyDescent="0.25">
      <c r="A34">
        <v>2021</v>
      </c>
      <c r="B34">
        <v>18</v>
      </c>
      <c r="C34" t="s">
        <v>31</v>
      </c>
      <c r="D34" t="s">
        <v>127</v>
      </c>
      <c r="E34" s="36">
        <v>-8.7442238153916593E-2</v>
      </c>
      <c r="F34">
        <v>7</v>
      </c>
      <c r="G34" s="36">
        <v>-8.8469268895528905E-2</v>
      </c>
      <c r="H34">
        <v>9</v>
      </c>
      <c r="I34" s="36">
        <v>-7.34065723780329E-2</v>
      </c>
      <c r="J34">
        <v>11</v>
      </c>
      <c r="K34" s="36">
        <v>-4.3425070541189097E-2</v>
      </c>
      <c r="L34">
        <v>12</v>
      </c>
      <c r="M34" s="36">
        <v>-9.2930970182252895E-2</v>
      </c>
      <c r="N34">
        <v>7</v>
      </c>
      <c r="O34" s="36">
        <v>-4.21842090295549E-2</v>
      </c>
      <c r="P34">
        <v>11</v>
      </c>
      <c r="Q34" s="36">
        <v>-0.162599922230865</v>
      </c>
      <c r="R34">
        <v>5</v>
      </c>
      <c r="S34" s="36">
        <v>-0.20600448274594599</v>
      </c>
      <c r="T34">
        <v>5</v>
      </c>
      <c r="U34" s="36">
        <v>-7.5525873413927996E-2</v>
      </c>
      <c r="V34">
        <v>7</v>
      </c>
    </row>
    <row r="35" spans="1:22" x14ac:dyDescent="0.25">
      <c r="A35">
        <v>2021</v>
      </c>
      <c r="B35">
        <v>18</v>
      </c>
      <c r="C35" t="s">
        <v>30</v>
      </c>
      <c r="D35" t="s">
        <v>127</v>
      </c>
      <c r="E35" s="36">
        <v>0.14738506238420801</v>
      </c>
      <c r="F35">
        <v>27</v>
      </c>
      <c r="G35" s="36">
        <v>8.9843205809962204E-2</v>
      </c>
      <c r="H35">
        <v>23</v>
      </c>
      <c r="I35" s="36">
        <v>9.4986855370459602E-2</v>
      </c>
      <c r="J35">
        <v>27</v>
      </c>
      <c r="K35" s="36">
        <v>5.5519538709060998E-2</v>
      </c>
      <c r="L35">
        <v>19</v>
      </c>
      <c r="M35" s="36">
        <v>0.242267092691168</v>
      </c>
      <c r="N35">
        <v>29</v>
      </c>
      <c r="O35" s="36">
        <v>0.25041960688569898</v>
      </c>
      <c r="P35">
        <v>28</v>
      </c>
      <c r="Q35" s="36">
        <v>0.23307207807580499</v>
      </c>
      <c r="R35">
        <v>32</v>
      </c>
      <c r="S35" s="36">
        <v>0.43155118229624101</v>
      </c>
      <c r="T35">
        <v>32</v>
      </c>
      <c r="U35" s="36">
        <v>0.128946908471297</v>
      </c>
      <c r="V35">
        <v>31</v>
      </c>
    </row>
    <row r="36" spans="1:22" x14ac:dyDescent="0.25">
      <c r="A36">
        <v>2021</v>
      </c>
      <c r="B36">
        <v>18</v>
      </c>
      <c r="C36" t="s">
        <v>29</v>
      </c>
      <c r="D36" t="s">
        <v>127</v>
      </c>
      <c r="E36" s="36">
        <v>0.16615111712611999</v>
      </c>
      <c r="F36">
        <v>30</v>
      </c>
      <c r="G36" s="36">
        <v>0.21303928545348899</v>
      </c>
      <c r="H36">
        <v>27</v>
      </c>
      <c r="I36" s="36">
        <v>0.13293221219908399</v>
      </c>
      <c r="J36">
        <v>28</v>
      </c>
      <c r="K36" s="36">
        <v>7.0866225279352199E-2</v>
      </c>
      <c r="L36">
        <v>20</v>
      </c>
      <c r="M36" s="36">
        <v>-6.8167570782886697E-2</v>
      </c>
      <c r="N36">
        <v>9</v>
      </c>
      <c r="O36" s="36">
        <v>7.2259872745081305E-2</v>
      </c>
      <c r="P36">
        <v>21</v>
      </c>
      <c r="Q36" s="36">
        <v>-0.22156712802440201</v>
      </c>
      <c r="R36">
        <v>1</v>
      </c>
      <c r="S36" s="36">
        <v>0.112434572734967</v>
      </c>
      <c r="T36">
        <v>22</v>
      </c>
      <c r="U36" s="36">
        <v>9.9863655227769799E-2</v>
      </c>
      <c r="V36">
        <v>28</v>
      </c>
    </row>
    <row r="37" spans="1:22" x14ac:dyDescent="0.25">
      <c r="A37">
        <v>2021</v>
      </c>
      <c r="B37">
        <v>18</v>
      </c>
      <c r="C37" t="s">
        <v>28</v>
      </c>
      <c r="D37" t="s">
        <v>127</v>
      </c>
      <c r="E37" s="36">
        <v>-0.19132985238328201</v>
      </c>
      <c r="F37">
        <v>3</v>
      </c>
      <c r="G37" s="36">
        <v>-0.43045423804060701</v>
      </c>
      <c r="H37">
        <v>1</v>
      </c>
      <c r="I37" s="36">
        <v>-0.26014810714297698</v>
      </c>
      <c r="J37">
        <v>2</v>
      </c>
      <c r="K37" s="36">
        <v>-0.16222359223159499</v>
      </c>
      <c r="L37">
        <v>2</v>
      </c>
      <c r="M37" s="36">
        <v>-8.4107789600642802E-2</v>
      </c>
      <c r="N37">
        <v>8</v>
      </c>
      <c r="O37" s="36">
        <v>-0.31141181224450398</v>
      </c>
      <c r="P37">
        <v>2</v>
      </c>
      <c r="Q37" s="36">
        <v>0.120885453258543</v>
      </c>
      <c r="R37">
        <v>26</v>
      </c>
      <c r="S37" s="36">
        <v>0.108108993508456</v>
      </c>
      <c r="T37">
        <v>21</v>
      </c>
      <c r="U37" s="36">
        <v>-0.19618405641290201</v>
      </c>
      <c r="V37">
        <v>1</v>
      </c>
    </row>
    <row r="38" spans="1:22" x14ac:dyDescent="0.25">
      <c r="A38">
        <v>2021</v>
      </c>
      <c r="B38">
        <v>18</v>
      </c>
      <c r="C38" t="s">
        <v>27</v>
      </c>
      <c r="D38" t="s">
        <v>127</v>
      </c>
      <c r="E38" s="36">
        <v>2.12304368010118E-2</v>
      </c>
      <c r="F38">
        <v>20</v>
      </c>
      <c r="G38" s="36">
        <v>9.1666601487056E-3</v>
      </c>
      <c r="H38">
        <v>17</v>
      </c>
      <c r="I38" s="36">
        <v>-9.9475119751308502E-2</v>
      </c>
      <c r="J38">
        <v>7</v>
      </c>
      <c r="K38" s="36">
        <v>-0.109285137688214</v>
      </c>
      <c r="L38">
        <v>7</v>
      </c>
      <c r="M38" s="36">
        <v>0.270683394154903</v>
      </c>
      <c r="N38">
        <v>30</v>
      </c>
      <c r="O38" s="36">
        <v>0.57162149975707399</v>
      </c>
      <c r="P38">
        <v>32</v>
      </c>
      <c r="Q38" s="36">
        <v>-7.1240012916604896E-3</v>
      </c>
      <c r="R38">
        <v>20</v>
      </c>
      <c r="S38" s="36">
        <v>0.35838848727259498</v>
      </c>
      <c r="T38">
        <v>30</v>
      </c>
      <c r="U38" s="36">
        <v>5.6497633454532497E-3</v>
      </c>
      <c r="V38">
        <v>18</v>
      </c>
    </row>
    <row r="39" spans="1:22" x14ac:dyDescent="0.25">
      <c r="A39">
        <v>2021</v>
      </c>
      <c r="B39">
        <v>18</v>
      </c>
      <c r="C39" t="s">
        <v>26</v>
      </c>
      <c r="D39" t="s">
        <v>127</v>
      </c>
      <c r="E39" s="36">
        <v>-8.1641897364961302E-3</v>
      </c>
      <c r="F39">
        <v>19</v>
      </c>
      <c r="G39" s="36">
        <v>-0.122238872355204</v>
      </c>
      <c r="H39">
        <v>7</v>
      </c>
      <c r="I39" s="36">
        <v>-6.8747707058415902E-2</v>
      </c>
      <c r="J39">
        <v>13</v>
      </c>
      <c r="K39" s="36">
        <v>8.1545171481233095E-2</v>
      </c>
      <c r="L39">
        <v>24</v>
      </c>
      <c r="M39" s="36">
        <v>-1.55161871676211E-2</v>
      </c>
      <c r="N39">
        <v>14</v>
      </c>
      <c r="O39" s="36">
        <v>5.7662374658402599E-2</v>
      </c>
      <c r="P39">
        <v>20</v>
      </c>
      <c r="Q39" s="36">
        <v>-8.7873328653133007E-2</v>
      </c>
      <c r="R39">
        <v>11</v>
      </c>
      <c r="S39" s="36">
        <v>-0.117038707228102</v>
      </c>
      <c r="T39">
        <v>7</v>
      </c>
      <c r="U39" s="36">
        <v>-7.9476898373540706E-3</v>
      </c>
      <c r="V39">
        <v>15</v>
      </c>
    </row>
    <row r="40" spans="1:22" x14ac:dyDescent="0.25">
      <c r="A40">
        <v>2021</v>
      </c>
      <c r="B40">
        <v>18</v>
      </c>
      <c r="C40" t="s">
        <v>25</v>
      </c>
      <c r="D40" t="s">
        <v>127</v>
      </c>
      <c r="E40" s="36">
        <v>-5.8259639145484599E-2</v>
      </c>
      <c r="F40">
        <v>12</v>
      </c>
      <c r="G40" s="36">
        <v>0.197574399993974</v>
      </c>
      <c r="H40">
        <v>26</v>
      </c>
      <c r="I40" s="36">
        <v>-2.35462249584431E-2</v>
      </c>
      <c r="J40">
        <v>21</v>
      </c>
      <c r="K40" s="36">
        <v>-2.8407196525245999E-2</v>
      </c>
      <c r="L40">
        <v>14</v>
      </c>
      <c r="M40" s="36">
        <v>0.103691825338159</v>
      </c>
      <c r="N40">
        <v>27</v>
      </c>
      <c r="O40" s="36">
        <v>0.22075186520499601</v>
      </c>
      <c r="P40">
        <v>27</v>
      </c>
      <c r="Q40" s="36">
        <v>-2.5388621459047699E-2</v>
      </c>
      <c r="R40">
        <v>17</v>
      </c>
      <c r="S40" s="36">
        <v>-0.14867780802326999</v>
      </c>
      <c r="T40">
        <v>6</v>
      </c>
      <c r="U40" s="36">
        <v>-6.2655082739883896E-3</v>
      </c>
      <c r="V40">
        <v>16</v>
      </c>
    </row>
    <row r="41" spans="1:22" x14ac:dyDescent="0.25">
      <c r="A41">
        <v>2021</v>
      </c>
      <c r="B41">
        <v>18</v>
      </c>
      <c r="C41" t="s">
        <v>24</v>
      </c>
      <c r="D41" t="s">
        <v>127</v>
      </c>
      <c r="E41" s="36">
        <v>-0.25443922012839698</v>
      </c>
      <c r="F41">
        <v>1</v>
      </c>
      <c r="G41" s="36">
        <v>6.8865972932001293E-2</v>
      </c>
      <c r="H41">
        <v>21</v>
      </c>
      <c r="I41" s="36">
        <v>6.6822797164960201E-2</v>
      </c>
      <c r="J41">
        <v>26</v>
      </c>
      <c r="K41" s="36">
        <v>8.3547565714644001E-2</v>
      </c>
      <c r="L41">
        <v>25</v>
      </c>
      <c r="M41" s="36">
        <v>4.7694442294465102E-2</v>
      </c>
      <c r="N41">
        <v>21</v>
      </c>
      <c r="O41" s="36">
        <v>0.110001386386477</v>
      </c>
      <c r="P41">
        <v>23</v>
      </c>
      <c r="Q41" s="36">
        <v>-2.7960905415115998E-2</v>
      </c>
      <c r="R41">
        <v>16</v>
      </c>
      <c r="S41" s="36">
        <v>7.8894971260218397E-2</v>
      </c>
      <c r="T41">
        <v>19</v>
      </c>
      <c r="U41" s="36">
        <v>-3.9667777705922301E-2</v>
      </c>
      <c r="V41">
        <v>8</v>
      </c>
    </row>
    <row r="42" spans="1:22" x14ac:dyDescent="0.25">
      <c r="A42">
        <v>2021</v>
      </c>
      <c r="B42">
        <v>18</v>
      </c>
      <c r="C42" t="s">
        <v>23</v>
      </c>
      <c r="D42" t="s">
        <v>127</v>
      </c>
      <c r="E42" s="36">
        <v>-0.11547568464444</v>
      </c>
      <c r="F42">
        <v>5</v>
      </c>
      <c r="G42" s="36">
        <v>0.11511515969448601</v>
      </c>
      <c r="H42">
        <v>25</v>
      </c>
      <c r="I42" s="36">
        <v>-0.33107416524097699</v>
      </c>
      <c r="J42">
        <v>1</v>
      </c>
      <c r="K42" s="36">
        <v>-0.120372832378654</v>
      </c>
      <c r="L42">
        <v>5</v>
      </c>
      <c r="M42" s="36">
        <v>4.7301783925363397E-2</v>
      </c>
      <c r="N42">
        <v>20</v>
      </c>
      <c r="O42" s="36">
        <v>-4.7597711272159303E-2</v>
      </c>
      <c r="P42">
        <v>10</v>
      </c>
      <c r="Q42" s="36">
        <v>0.14419375534668299</v>
      </c>
      <c r="R42">
        <v>27</v>
      </c>
      <c r="S42" s="36">
        <v>8.2929285670902103E-2</v>
      </c>
      <c r="T42">
        <v>20</v>
      </c>
      <c r="U42" s="36">
        <v>-0.114295189813058</v>
      </c>
      <c r="V42">
        <v>4</v>
      </c>
    </row>
    <row r="43" spans="1:22" x14ac:dyDescent="0.25">
      <c r="A43">
        <v>2021</v>
      </c>
      <c r="B43">
        <v>18</v>
      </c>
      <c r="C43" t="s">
        <v>22</v>
      </c>
      <c r="D43" t="s">
        <v>127</v>
      </c>
      <c r="E43" s="36">
        <v>0.12051317869101499</v>
      </c>
      <c r="F43">
        <v>25</v>
      </c>
      <c r="G43" s="36">
        <v>6.8638961496564302E-2</v>
      </c>
      <c r="H43">
        <v>20</v>
      </c>
      <c r="I43" s="36">
        <v>-0.24096153280982999</v>
      </c>
      <c r="J43">
        <v>3</v>
      </c>
      <c r="K43" s="36">
        <v>5.3965473621981702E-2</v>
      </c>
      <c r="L43">
        <v>18</v>
      </c>
      <c r="M43" s="36">
        <v>4.0792728809758601E-2</v>
      </c>
      <c r="N43">
        <v>18</v>
      </c>
      <c r="O43" s="36">
        <v>-4.1936464267307599E-2</v>
      </c>
      <c r="P43">
        <v>12</v>
      </c>
      <c r="Q43" s="36">
        <v>0.154698646981583</v>
      </c>
      <c r="R43">
        <v>28</v>
      </c>
      <c r="S43" s="36">
        <v>0.13553357961053999</v>
      </c>
      <c r="T43">
        <v>25</v>
      </c>
      <c r="U43" s="36">
        <v>2.33854044050773E-2</v>
      </c>
      <c r="V43">
        <v>21</v>
      </c>
    </row>
    <row r="44" spans="1:22" x14ac:dyDescent="0.25">
      <c r="A44">
        <v>2021</v>
      </c>
      <c r="B44">
        <v>18</v>
      </c>
      <c r="C44" t="s">
        <v>21</v>
      </c>
      <c r="D44" t="s">
        <v>127</v>
      </c>
      <c r="E44" s="36">
        <v>0.28487927222214698</v>
      </c>
      <c r="F44">
        <v>32</v>
      </c>
      <c r="G44" s="36">
        <v>0.32429603890637798</v>
      </c>
      <c r="H44">
        <v>32</v>
      </c>
      <c r="I44" s="36">
        <v>-0.110832217022427</v>
      </c>
      <c r="J44">
        <v>6</v>
      </c>
      <c r="K44" s="36">
        <v>-9.6358497056818093E-2</v>
      </c>
      <c r="L44">
        <v>9</v>
      </c>
      <c r="M44" s="36">
        <v>0.27339778588816199</v>
      </c>
      <c r="N44">
        <v>31</v>
      </c>
      <c r="O44" s="36">
        <v>0.35909976479115102</v>
      </c>
      <c r="P44">
        <v>29</v>
      </c>
      <c r="Q44" s="36">
        <v>0.183376996543269</v>
      </c>
      <c r="R44">
        <v>31</v>
      </c>
      <c r="S44" s="36">
        <v>0.424609774550403</v>
      </c>
      <c r="T44">
        <v>31</v>
      </c>
      <c r="U44" s="36">
        <v>0.105918808361429</v>
      </c>
      <c r="V44">
        <v>29</v>
      </c>
    </row>
    <row r="45" spans="1:22" x14ac:dyDescent="0.25">
      <c r="A45">
        <v>2021</v>
      </c>
      <c r="B45">
        <v>18</v>
      </c>
      <c r="C45" t="s">
        <v>20</v>
      </c>
      <c r="D45" t="s">
        <v>127</v>
      </c>
      <c r="E45" s="36">
        <v>-1.15420973698663E-2</v>
      </c>
      <c r="F45">
        <v>18</v>
      </c>
      <c r="G45" s="36">
        <v>-0.25514780908408202</v>
      </c>
      <c r="H45">
        <v>2</v>
      </c>
      <c r="I45" s="36">
        <v>-7.5683256139091507E-2</v>
      </c>
      <c r="J45">
        <v>10</v>
      </c>
      <c r="K45" s="36">
        <v>-1.7566121510960001E-2</v>
      </c>
      <c r="L45">
        <v>16</v>
      </c>
      <c r="M45" s="36">
        <v>6.8779183566248195E-2</v>
      </c>
      <c r="N45">
        <v>25</v>
      </c>
      <c r="O45" s="36">
        <v>0.122190292134592</v>
      </c>
      <c r="P45">
        <v>24</v>
      </c>
      <c r="Q45" s="36">
        <v>1.10366989913826E-3</v>
      </c>
      <c r="R45">
        <v>21</v>
      </c>
      <c r="S45" s="36">
        <v>6.41048005707716E-2</v>
      </c>
      <c r="T45">
        <v>17</v>
      </c>
      <c r="U45" s="36">
        <v>-2.4313450132550599E-2</v>
      </c>
      <c r="V45">
        <v>12</v>
      </c>
    </row>
    <row r="46" spans="1:22" x14ac:dyDescent="0.25">
      <c r="A46">
        <v>2021</v>
      </c>
      <c r="B46">
        <v>18</v>
      </c>
      <c r="C46" t="s">
        <v>19</v>
      </c>
      <c r="D46" t="s">
        <v>127</v>
      </c>
      <c r="E46" s="36">
        <v>-2.3872270257624201E-2</v>
      </c>
      <c r="F46">
        <v>16</v>
      </c>
      <c r="G46" s="36">
        <v>-3.5962322222604197E-2</v>
      </c>
      <c r="H46">
        <v>12</v>
      </c>
      <c r="I46" s="36">
        <v>-7.08010808337112E-2</v>
      </c>
      <c r="J46">
        <v>12</v>
      </c>
      <c r="K46" s="36">
        <v>0.27386213155186301</v>
      </c>
      <c r="L46">
        <v>31</v>
      </c>
      <c r="M46" s="36">
        <v>3.6023461001720998E-2</v>
      </c>
      <c r="N46">
        <v>17</v>
      </c>
      <c r="O46" s="36">
        <v>-0.114845503266437</v>
      </c>
      <c r="P46">
        <v>8</v>
      </c>
      <c r="Q46" s="36">
        <v>0.17541173879726801</v>
      </c>
      <c r="R46">
        <v>30</v>
      </c>
      <c r="S46" s="36">
        <v>0.25501756327730202</v>
      </c>
      <c r="T46">
        <v>28</v>
      </c>
      <c r="U46" s="36">
        <v>5.0572323240434397E-2</v>
      </c>
      <c r="V46">
        <v>24</v>
      </c>
    </row>
    <row r="47" spans="1:22" x14ac:dyDescent="0.25">
      <c r="A47">
        <v>2021</v>
      </c>
      <c r="B47">
        <v>18</v>
      </c>
      <c r="C47" t="s">
        <v>18</v>
      </c>
      <c r="D47" t="s">
        <v>127</v>
      </c>
      <c r="E47" s="36">
        <v>-5.9187468496377599E-2</v>
      </c>
      <c r="F47">
        <v>11</v>
      </c>
      <c r="G47" s="36">
        <v>-9.5103470299137099E-2</v>
      </c>
      <c r="H47">
        <v>8</v>
      </c>
      <c r="I47" s="36">
        <v>-5.1462725659808903E-2</v>
      </c>
      <c r="J47">
        <v>15</v>
      </c>
      <c r="K47" s="36">
        <v>-5.7373846357341399E-2</v>
      </c>
      <c r="L47">
        <v>11</v>
      </c>
      <c r="M47" s="36">
        <v>0.10524438911426599</v>
      </c>
      <c r="N47">
        <v>28</v>
      </c>
      <c r="O47" s="36">
        <v>0.38319596304847803</v>
      </c>
      <c r="P47">
        <v>30</v>
      </c>
      <c r="Q47" s="36">
        <v>-0.22111421543720899</v>
      </c>
      <c r="R47">
        <v>2</v>
      </c>
      <c r="S47" s="36">
        <v>0.124008841392453</v>
      </c>
      <c r="T47">
        <v>23</v>
      </c>
      <c r="U47" s="36">
        <v>-3.3307920489578202E-2</v>
      </c>
      <c r="V47">
        <v>11</v>
      </c>
    </row>
    <row r="48" spans="1:22" x14ac:dyDescent="0.25">
      <c r="A48">
        <v>2021</v>
      </c>
      <c r="B48">
        <v>18</v>
      </c>
      <c r="C48" t="s">
        <v>17</v>
      </c>
      <c r="D48" t="s">
        <v>127</v>
      </c>
      <c r="E48" s="36">
        <v>8.1772721123422307E-2</v>
      </c>
      <c r="F48">
        <v>23</v>
      </c>
      <c r="G48" s="36">
        <v>0.27196047583350902</v>
      </c>
      <c r="H48">
        <v>30</v>
      </c>
      <c r="I48" s="36">
        <v>0.15735031159437499</v>
      </c>
      <c r="J48">
        <v>30</v>
      </c>
      <c r="K48" s="36">
        <v>0.14356550435350099</v>
      </c>
      <c r="L48">
        <v>29</v>
      </c>
      <c r="M48" s="36">
        <v>5.2970156053889599E-2</v>
      </c>
      <c r="N48">
        <v>22</v>
      </c>
      <c r="O48" s="36">
        <v>3.54427966387698E-2</v>
      </c>
      <c r="P48">
        <v>14</v>
      </c>
      <c r="Q48" s="36">
        <v>6.6820563304780103E-2</v>
      </c>
      <c r="R48">
        <v>24</v>
      </c>
      <c r="S48" s="36">
        <v>0.13299332142804099</v>
      </c>
      <c r="T48">
        <v>24</v>
      </c>
      <c r="U48" s="36">
        <v>0.12083478717542</v>
      </c>
      <c r="V48">
        <v>30</v>
      </c>
    </row>
    <row r="49" spans="1:22" x14ac:dyDescent="0.25">
      <c r="A49">
        <v>2021</v>
      </c>
      <c r="B49">
        <v>18</v>
      </c>
      <c r="C49" t="s">
        <v>16</v>
      </c>
      <c r="D49" t="s">
        <v>127</v>
      </c>
      <c r="E49" s="36">
        <v>-2.3451138749487899E-2</v>
      </c>
      <c r="F49">
        <v>17</v>
      </c>
      <c r="G49" s="36">
        <v>0.32278916230254601</v>
      </c>
      <c r="H49">
        <v>31</v>
      </c>
      <c r="I49" s="36">
        <v>-3.8364066760126603E-2</v>
      </c>
      <c r="J49">
        <v>20</v>
      </c>
      <c r="K49" s="36">
        <v>7.4915789147114803E-2</v>
      </c>
      <c r="L49">
        <v>23</v>
      </c>
      <c r="M49" s="36">
        <v>1.4292818710096801E-3</v>
      </c>
      <c r="N49">
        <v>16</v>
      </c>
      <c r="O49" s="36">
        <v>4.4845759312584298E-2</v>
      </c>
      <c r="P49">
        <v>17</v>
      </c>
      <c r="Q49" s="36">
        <v>-5.2716845918611303E-2</v>
      </c>
      <c r="R49">
        <v>14</v>
      </c>
      <c r="S49" s="36">
        <v>1.5261353795141E-2</v>
      </c>
      <c r="T49">
        <v>14</v>
      </c>
      <c r="U49" s="36">
        <v>2.3757209593741901E-2</v>
      </c>
      <c r="V49">
        <v>22</v>
      </c>
    </row>
    <row r="50" spans="1:22" x14ac:dyDescent="0.25">
      <c r="A50">
        <v>2021</v>
      </c>
      <c r="B50">
        <v>18</v>
      </c>
      <c r="C50" t="s">
        <v>15</v>
      </c>
      <c r="D50" t="s">
        <v>127</v>
      </c>
      <c r="E50" s="36">
        <v>0.132421217630977</v>
      </c>
      <c r="F50">
        <v>26</v>
      </c>
      <c r="G50" s="36">
        <v>-7.8226840705939105E-2</v>
      </c>
      <c r="H50">
        <v>10</v>
      </c>
      <c r="I50" s="36">
        <v>-1.23478502888221E-2</v>
      </c>
      <c r="J50">
        <v>22</v>
      </c>
      <c r="K50" s="36">
        <v>0.11918906629123199</v>
      </c>
      <c r="L50">
        <v>28</v>
      </c>
      <c r="M50" s="36">
        <v>4.2656304218303E-2</v>
      </c>
      <c r="N50">
        <v>19</v>
      </c>
      <c r="O50" s="36">
        <v>0.14947153892853099</v>
      </c>
      <c r="P50">
        <v>25</v>
      </c>
      <c r="Q50" s="36">
        <v>-4.7225736184363203E-2</v>
      </c>
      <c r="R50">
        <v>15</v>
      </c>
      <c r="S50" s="36">
        <v>0.17911155554928099</v>
      </c>
      <c r="T50">
        <v>26</v>
      </c>
      <c r="U50" s="36">
        <v>7.2786478687027506E-2</v>
      </c>
      <c r="V50">
        <v>26</v>
      </c>
    </row>
    <row r="51" spans="1:22" x14ac:dyDescent="0.25">
      <c r="A51">
        <v>2021</v>
      </c>
      <c r="B51">
        <v>18</v>
      </c>
      <c r="C51" t="s">
        <v>14</v>
      </c>
      <c r="D51" t="s">
        <v>127</v>
      </c>
      <c r="E51" s="36">
        <v>-7.9277631463097298E-2</v>
      </c>
      <c r="F51">
        <v>9</v>
      </c>
      <c r="G51" s="36">
        <v>-0.14286969503602701</v>
      </c>
      <c r="H51">
        <v>5</v>
      </c>
      <c r="I51" s="36">
        <v>-9.1990961468126894E-2</v>
      </c>
      <c r="J51">
        <v>8</v>
      </c>
      <c r="K51" s="36">
        <v>-0.105937391613819</v>
      </c>
      <c r="L51">
        <v>8</v>
      </c>
      <c r="M51" s="36">
        <v>-0.22383365756916801</v>
      </c>
      <c r="N51">
        <v>2</v>
      </c>
      <c r="O51" s="36">
        <v>-0.50143696875008703</v>
      </c>
      <c r="P51">
        <v>1</v>
      </c>
      <c r="Q51" s="36">
        <v>-7.4553225570327501E-3</v>
      </c>
      <c r="R51">
        <v>19</v>
      </c>
      <c r="S51" s="36">
        <v>-0.272360325984148</v>
      </c>
      <c r="T51">
        <v>3</v>
      </c>
      <c r="U51" s="36">
        <v>-0.120794609851267</v>
      </c>
      <c r="V51">
        <v>3</v>
      </c>
    </row>
    <row r="52" spans="1:22" x14ac:dyDescent="0.25">
      <c r="A52">
        <v>2021</v>
      </c>
      <c r="B52">
        <v>18</v>
      </c>
      <c r="C52" t="s">
        <v>13</v>
      </c>
      <c r="D52" t="s">
        <v>127</v>
      </c>
      <c r="E52" s="36">
        <v>-9.1015317515517793E-2</v>
      </c>
      <c r="F52">
        <v>6</v>
      </c>
      <c r="G52" s="36">
        <v>8.3605523918287697E-2</v>
      </c>
      <c r="H52">
        <v>22</v>
      </c>
      <c r="I52" s="36">
        <v>-5.3387328402898997E-2</v>
      </c>
      <c r="J52">
        <v>14</v>
      </c>
      <c r="K52" s="36">
        <v>-6.6956035698974195E-2</v>
      </c>
      <c r="L52">
        <v>10</v>
      </c>
      <c r="M52" s="36">
        <v>0.29178582189726898</v>
      </c>
      <c r="N52">
        <v>32</v>
      </c>
      <c r="O52" s="36">
        <v>0.418729284782835</v>
      </c>
      <c r="P52">
        <v>31</v>
      </c>
      <c r="Q52" s="36">
        <v>0.16731362322316401</v>
      </c>
      <c r="R52">
        <v>29</v>
      </c>
      <c r="S52" s="36">
        <v>0.28167740358893301</v>
      </c>
      <c r="T52">
        <v>29</v>
      </c>
      <c r="U52" s="36">
        <v>-9.6698955718287107E-3</v>
      </c>
      <c r="V52">
        <v>14</v>
      </c>
    </row>
    <row r="53" spans="1:22" x14ac:dyDescent="0.25">
      <c r="A53">
        <v>2021</v>
      </c>
      <c r="B53">
        <v>18</v>
      </c>
      <c r="C53" t="s">
        <v>12</v>
      </c>
      <c r="D53" t="s">
        <v>127</v>
      </c>
      <c r="E53" s="36">
        <v>-6.2739858023850001E-2</v>
      </c>
      <c r="F53">
        <v>10</v>
      </c>
      <c r="G53" s="36">
        <v>-5.48755419405728E-2</v>
      </c>
      <c r="H53">
        <v>11</v>
      </c>
      <c r="I53" s="36">
        <v>-8.6774794959406196E-2</v>
      </c>
      <c r="J53">
        <v>9</v>
      </c>
      <c r="K53" s="36">
        <v>8.7738621828911997E-2</v>
      </c>
      <c r="L53">
        <v>26</v>
      </c>
      <c r="M53" s="36">
        <v>-9.8737953861135194E-2</v>
      </c>
      <c r="N53">
        <v>6</v>
      </c>
      <c r="O53" s="36">
        <v>-9.4730081991429599E-2</v>
      </c>
      <c r="P53">
        <v>9</v>
      </c>
      <c r="Q53" s="36">
        <v>-0.102304004827004</v>
      </c>
      <c r="R53">
        <v>9</v>
      </c>
      <c r="S53" s="36">
        <v>7.3312194698064201E-2</v>
      </c>
      <c r="T53">
        <v>18</v>
      </c>
      <c r="U53" s="36">
        <v>-3.47108125266785E-2</v>
      </c>
      <c r="V53">
        <v>9</v>
      </c>
    </row>
    <row r="54" spans="1:22" x14ac:dyDescent="0.25">
      <c r="A54">
        <v>2021</v>
      </c>
      <c r="B54">
        <v>18</v>
      </c>
      <c r="C54" t="s">
        <v>11</v>
      </c>
      <c r="D54" t="s">
        <v>127</v>
      </c>
      <c r="E54" s="36">
        <v>0.15934052841945301</v>
      </c>
      <c r="F54">
        <v>29</v>
      </c>
      <c r="G54" s="36">
        <v>-0.172870560368587</v>
      </c>
      <c r="H54">
        <v>4</v>
      </c>
      <c r="I54" s="36">
        <v>-0.15215425148511499</v>
      </c>
      <c r="J54">
        <v>5</v>
      </c>
      <c r="K54" s="36">
        <v>-4.2051716864600901E-2</v>
      </c>
      <c r="L54">
        <v>13</v>
      </c>
      <c r="M54" s="36">
        <v>6.0813312454032598E-2</v>
      </c>
      <c r="N54">
        <v>24</v>
      </c>
      <c r="O54" s="36">
        <v>5.6705468554981299E-2</v>
      </c>
      <c r="P54">
        <v>19</v>
      </c>
      <c r="Q54" s="36">
        <v>6.7720544146875505E-2</v>
      </c>
      <c r="R54">
        <v>25</v>
      </c>
      <c r="S54" s="36">
        <v>0.217716640800245</v>
      </c>
      <c r="T54">
        <v>27</v>
      </c>
      <c r="U54" s="36">
        <v>8.88335660027041E-3</v>
      </c>
      <c r="V54">
        <v>19</v>
      </c>
    </row>
    <row r="55" spans="1:22" x14ac:dyDescent="0.25">
      <c r="A55">
        <v>2021</v>
      </c>
      <c r="B55">
        <v>18</v>
      </c>
      <c r="C55" t="s">
        <v>10</v>
      </c>
      <c r="D55" t="s">
        <v>127</v>
      </c>
      <c r="E55" s="36">
        <v>-5.0988671899821203E-2</v>
      </c>
      <c r="F55">
        <v>13</v>
      </c>
      <c r="G55" s="36">
        <v>-1.5495114811944001E-2</v>
      </c>
      <c r="H55">
        <v>14</v>
      </c>
      <c r="I55" s="36">
        <v>3.85464658510472E-2</v>
      </c>
      <c r="J55">
        <v>24</v>
      </c>
      <c r="K55" s="36">
        <v>-0.131526428433619</v>
      </c>
      <c r="L55">
        <v>3</v>
      </c>
      <c r="M55" s="36">
        <v>-0.24159466488037101</v>
      </c>
      <c r="N55">
        <v>1</v>
      </c>
      <c r="O55" s="36">
        <v>-0.27051281065538801</v>
      </c>
      <c r="P55">
        <v>3</v>
      </c>
      <c r="Q55" s="36">
        <v>-0.21397849586780801</v>
      </c>
      <c r="R55">
        <v>3</v>
      </c>
      <c r="S55" s="36">
        <v>-0.27942700415120902</v>
      </c>
      <c r="T55">
        <v>2</v>
      </c>
      <c r="U55" s="36">
        <v>-9.0471497156216302E-2</v>
      </c>
      <c r="V55">
        <v>6</v>
      </c>
    </row>
    <row r="56" spans="1:22" x14ac:dyDescent="0.25">
      <c r="A56">
        <v>2021</v>
      </c>
      <c r="B56">
        <v>18</v>
      </c>
      <c r="C56" t="s">
        <v>9</v>
      </c>
      <c r="D56" t="s">
        <v>127</v>
      </c>
      <c r="E56" s="36">
        <v>-0.21475377841479201</v>
      </c>
      <c r="F56">
        <v>2</v>
      </c>
      <c r="G56" s="36">
        <v>-0.200798654773895</v>
      </c>
      <c r="H56">
        <v>3</v>
      </c>
      <c r="I56" s="36">
        <v>-0.170430511311117</v>
      </c>
      <c r="J56">
        <v>4</v>
      </c>
      <c r="K56" s="36">
        <v>4.6906694491525701E-2</v>
      </c>
      <c r="L56">
        <v>17</v>
      </c>
      <c r="M56" s="36">
        <v>-0.190678209339876</v>
      </c>
      <c r="N56">
        <v>4</v>
      </c>
      <c r="O56" s="36">
        <v>-0.22402597525304599</v>
      </c>
      <c r="P56">
        <v>5</v>
      </c>
      <c r="Q56" s="36">
        <v>-0.14592527242774</v>
      </c>
      <c r="R56">
        <v>6</v>
      </c>
      <c r="S56" s="36">
        <v>4.0596802222455201E-2</v>
      </c>
      <c r="T56">
        <v>15</v>
      </c>
      <c r="U56" s="36">
        <v>-0.14052259552166099</v>
      </c>
      <c r="V56">
        <v>2</v>
      </c>
    </row>
    <row r="57" spans="1:22" x14ac:dyDescent="0.25">
      <c r="A57">
        <v>2021</v>
      </c>
      <c r="B57">
        <v>18</v>
      </c>
      <c r="C57" t="s">
        <v>8</v>
      </c>
      <c r="D57" t="s">
        <v>127</v>
      </c>
      <c r="E57" s="36">
        <v>9.4498109855048307E-2</v>
      </c>
      <c r="F57">
        <v>24</v>
      </c>
      <c r="G57" s="36">
        <v>9.9651952498546192E-3</v>
      </c>
      <c r="H57">
        <v>18</v>
      </c>
      <c r="I57" s="36">
        <v>-4.3286782244260198E-2</v>
      </c>
      <c r="J57">
        <v>17</v>
      </c>
      <c r="K57" s="36">
        <v>0.18205969576459799</v>
      </c>
      <c r="L57">
        <v>30</v>
      </c>
      <c r="M57" s="36">
        <v>-4.5723706009300098E-2</v>
      </c>
      <c r="N57">
        <v>11</v>
      </c>
      <c r="O57" s="36">
        <v>-0.132302781369286</v>
      </c>
      <c r="P57">
        <v>7</v>
      </c>
      <c r="Q57" s="36">
        <v>6.1845485296633501E-2</v>
      </c>
      <c r="R57">
        <v>23</v>
      </c>
      <c r="S57" s="36">
        <v>-6.7497834208642096E-2</v>
      </c>
      <c r="T57">
        <v>12</v>
      </c>
      <c r="U57" s="36">
        <v>5.2740802443687902E-2</v>
      </c>
      <c r="V57">
        <v>25</v>
      </c>
    </row>
    <row r="58" spans="1:22" x14ac:dyDescent="0.25">
      <c r="A58">
        <v>2021</v>
      </c>
      <c r="B58">
        <v>18</v>
      </c>
      <c r="C58" t="s">
        <v>7</v>
      </c>
      <c r="D58" t="s">
        <v>127</v>
      </c>
      <c r="E58" s="36">
        <v>0.21489241138801901</v>
      </c>
      <c r="F58">
        <v>31</v>
      </c>
      <c r="G58" s="36">
        <v>0.102576171178411</v>
      </c>
      <c r="H58">
        <v>24</v>
      </c>
      <c r="I58" s="36">
        <v>0.19053455593031299</v>
      </c>
      <c r="J58">
        <v>31</v>
      </c>
      <c r="K58" s="36">
        <v>0.29801899852776398</v>
      </c>
      <c r="L58">
        <v>32</v>
      </c>
      <c r="M58" s="36">
        <v>-1.5073985852293199E-2</v>
      </c>
      <c r="N58">
        <v>15</v>
      </c>
      <c r="O58" s="36">
        <v>4.9694185984596198E-2</v>
      </c>
      <c r="P58">
        <v>18</v>
      </c>
      <c r="Q58" s="36">
        <v>-6.97596301965583E-2</v>
      </c>
      <c r="R58">
        <v>12</v>
      </c>
      <c r="S58" s="36">
        <v>-8.36208566138852E-2</v>
      </c>
      <c r="T58">
        <v>10</v>
      </c>
      <c r="U58" s="36">
        <v>0.167736480996481</v>
      </c>
      <c r="V58">
        <v>32</v>
      </c>
    </row>
    <row r="59" spans="1:22" x14ac:dyDescent="0.25">
      <c r="A59">
        <v>2021</v>
      </c>
      <c r="B59">
        <v>18</v>
      </c>
      <c r="C59" t="s">
        <v>6</v>
      </c>
      <c r="D59" t="s">
        <v>127</v>
      </c>
      <c r="E59" s="36">
        <v>-8.7252833578281105E-2</v>
      </c>
      <c r="F59">
        <v>8</v>
      </c>
      <c r="G59" s="36">
        <v>-0.126786925691657</v>
      </c>
      <c r="H59">
        <v>6</v>
      </c>
      <c r="I59" s="36">
        <v>0.14655772506617401</v>
      </c>
      <c r="J59">
        <v>29</v>
      </c>
      <c r="K59" s="36">
        <v>7.3046056646844104E-2</v>
      </c>
      <c r="L59">
        <v>22</v>
      </c>
      <c r="M59" s="36">
        <v>7.7157006385159793E-2</v>
      </c>
      <c r="N59">
        <v>26</v>
      </c>
      <c r="O59" s="36">
        <v>0.10950435419238901</v>
      </c>
      <c r="P59">
        <v>22</v>
      </c>
      <c r="Q59" s="36">
        <v>3.6559472906267099E-2</v>
      </c>
      <c r="R59">
        <v>22</v>
      </c>
      <c r="S59" s="36">
        <v>5.10092214238436E-2</v>
      </c>
      <c r="T59">
        <v>16</v>
      </c>
      <c r="U59" s="36">
        <v>2.7396891581228499E-2</v>
      </c>
      <c r="V59">
        <v>23</v>
      </c>
    </row>
    <row r="60" spans="1:22" x14ac:dyDescent="0.25">
      <c r="A60">
        <v>2021</v>
      </c>
      <c r="B60">
        <v>18</v>
      </c>
      <c r="C60" t="s">
        <v>5</v>
      </c>
      <c r="D60" t="s">
        <v>127</v>
      </c>
      <c r="E60" s="36">
        <v>0.15099165455333599</v>
      </c>
      <c r="F60">
        <v>28</v>
      </c>
      <c r="G60" s="36">
        <v>0.21883642888208699</v>
      </c>
      <c r="H60">
        <v>28</v>
      </c>
      <c r="I60" s="36">
        <v>-3.8915550415068403E-2</v>
      </c>
      <c r="J60">
        <v>19</v>
      </c>
      <c r="K60" s="36">
        <v>-0.12649721397611499</v>
      </c>
      <c r="L60">
        <v>4</v>
      </c>
      <c r="M60" s="36">
        <v>-0.139694572913242</v>
      </c>
      <c r="N60">
        <v>5</v>
      </c>
      <c r="O60" s="36">
        <v>-0.249941226446798</v>
      </c>
      <c r="P60">
        <v>4</v>
      </c>
      <c r="Q60" s="36">
        <v>-1.4885882072980101E-2</v>
      </c>
      <c r="R60">
        <v>18</v>
      </c>
      <c r="S60" s="36">
        <v>-8.1118257641356703E-2</v>
      </c>
      <c r="T60">
        <v>11</v>
      </c>
      <c r="U60" s="36">
        <v>-6.17952320374542E-3</v>
      </c>
      <c r="V60">
        <v>17</v>
      </c>
    </row>
    <row r="61" spans="1:22" x14ac:dyDescent="0.25">
      <c r="A61">
        <v>2021</v>
      </c>
      <c r="B61">
        <v>18</v>
      </c>
      <c r="C61" t="s">
        <v>4</v>
      </c>
      <c r="D61" t="s">
        <v>127</v>
      </c>
      <c r="E61" s="36">
        <v>-2.5621273857261002E-2</v>
      </c>
      <c r="F61">
        <v>15</v>
      </c>
      <c r="G61" s="36">
        <v>-1.15355283145682E-4</v>
      </c>
      <c r="H61">
        <v>15</v>
      </c>
      <c r="I61" s="36">
        <v>6.4273522946796502E-2</v>
      </c>
      <c r="J61">
        <v>25</v>
      </c>
      <c r="K61" s="36">
        <v>7.1031576402054902E-2</v>
      </c>
      <c r="L61">
        <v>21</v>
      </c>
      <c r="M61" s="36">
        <v>-3.8671447043522197E-2</v>
      </c>
      <c r="N61">
        <v>12</v>
      </c>
      <c r="O61" s="36">
        <v>3.6629485940761798E-2</v>
      </c>
      <c r="P61">
        <v>15</v>
      </c>
      <c r="Q61" s="36">
        <v>-9.9917292430698301E-2</v>
      </c>
      <c r="R61">
        <v>10</v>
      </c>
      <c r="S61" s="36">
        <v>-0.211042520671996</v>
      </c>
      <c r="T61">
        <v>4</v>
      </c>
      <c r="U61" s="36">
        <v>1.41544969960466E-2</v>
      </c>
      <c r="V61">
        <v>20</v>
      </c>
    </row>
    <row r="62" spans="1:22" x14ac:dyDescent="0.25">
      <c r="A62">
        <v>2021</v>
      </c>
      <c r="B62">
        <v>18</v>
      </c>
      <c r="C62" t="s">
        <v>3</v>
      </c>
      <c r="D62" t="s">
        <v>127</v>
      </c>
      <c r="E62" s="36">
        <v>-0.13560411107168999</v>
      </c>
      <c r="F62">
        <v>4</v>
      </c>
      <c r="G62" s="36">
        <v>0.26810876640629899</v>
      </c>
      <c r="H62">
        <v>29</v>
      </c>
      <c r="I62" s="36">
        <v>-4.8366652254965302E-2</v>
      </c>
      <c r="J62">
        <v>16</v>
      </c>
      <c r="K62" s="36">
        <v>-0.111274366446313</v>
      </c>
      <c r="L62">
        <v>6</v>
      </c>
      <c r="M62" s="36">
        <v>-0.20022201163248801</v>
      </c>
      <c r="N62">
        <v>3</v>
      </c>
      <c r="O62" s="36">
        <v>-0.21999535649594801</v>
      </c>
      <c r="P62">
        <v>6</v>
      </c>
      <c r="Q62" s="36">
        <v>-0.177276195097677</v>
      </c>
      <c r="R62">
        <v>4</v>
      </c>
      <c r="S62" s="36">
        <v>-0.28817489412354902</v>
      </c>
      <c r="T62">
        <v>1</v>
      </c>
      <c r="U62" s="36">
        <v>-0.101856291008891</v>
      </c>
      <c r="V62">
        <v>5</v>
      </c>
    </row>
    <row r="63" spans="1:22" x14ac:dyDescent="0.25">
      <c r="A63">
        <v>2021</v>
      </c>
      <c r="B63">
        <v>18</v>
      </c>
      <c r="C63" t="s">
        <v>2</v>
      </c>
      <c r="D63" t="s">
        <v>127</v>
      </c>
      <c r="E63" s="36">
        <v>3.17646597518789E-2</v>
      </c>
      <c r="F63">
        <v>21</v>
      </c>
      <c r="G63" s="36">
        <v>5.1530208274433204E-4</v>
      </c>
      <c r="H63">
        <v>16</v>
      </c>
      <c r="I63" s="36">
        <v>9.3066335357240692E-3</v>
      </c>
      <c r="J63">
        <v>23</v>
      </c>
      <c r="K63" s="36">
        <v>-0.166315033058934</v>
      </c>
      <c r="L63">
        <v>1</v>
      </c>
      <c r="M63" s="36">
        <v>5.3042575601706998E-2</v>
      </c>
      <c r="N63">
        <v>23</v>
      </c>
      <c r="O63" s="36">
        <v>0.178831269302032</v>
      </c>
      <c r="P63">
        <v>26</v>
      </c>
      <c r="Q63" s="36">
        <v>-0.12957759636933999</v>
      </c>
      <c r="R63">
        <v>7</v>
      </c>
      <c r="S63" s="36">
        <v>-6.4910507656031303E-3</v>
      </c>
      <c r="T63">
        <v>13</v>
      </c>
      <c r="U63" s="36">
        <v>-1.9947912675830001E-2</v>
      </c>
      <c r="V63">
        <v>13</v>
      </c>
    </row>
    <row r="64" spans="1:22" x14ac:dyDescent="0.25">
      <c r="A64">
        <v>2021</v>
      </c>
      <c r="B64">
        <v>18</v>
      </c>
      <c r="C64" t="s">
        <v>1</v>
      </c>
      <c r="D64" t="s">
        <v>127</v>
      </c>
      <c r="E64" s="36">
        <v>-3.06852681870281E-2</v>
      </c>
      <c r="F64">
        <v>14</v>
      </c>
      <c r="G64" s="36">
        <v>1.64577475805485E-2</v>
      </c>
      <c r="H64">
        <v>19</v>
      </c>
      <c r="I64" s="36">
        <v>-4.3135682713152698E-2</v>
      </c>
      <c r="J64">
        <v>18</v>
      </c>
      <c r="K64" s="36">
        <v>-2.7396628256760501E-2</v>
      </c>
      <c r="L64">
        <v>15</v>
      </c>
      <c r="M64" s="36">
        <v>-5.2369186909983198E-2</v>
      </c>
      <c r="N64">
        <v>10</v>
      </c>
      <c r="O64" s="36">
        <v>-3.9956446282231897E-2</v>
      </c>
      <c r="P64">
        <v>13</v>
      </c>
      <c r="Q64" s="36">
        <v>-6.5851104160012205E-2</v>
      </c>
      <c r="R64">
        <v>13</v>
      </c>
      <c r="S64" s="36">
        <v>-0.100983624332436</v>
      </c>
      <c r="T64">
        <v>9</v>
      </c>
      <c r="U64" s="36">
        <v>-3.34722424165666E-2</v>
      </c>
      <c r="V64">
        <v>10</v>
      </c>
    </row>
    <row r="65" spans="1:22" x14ac:dyDescent="0.25">
      <c r="A65">
        <v>2021</v>
      </c>
      <c r="B65">
        <v>18</v>
      </c>
      <c r="C65" t="s">
        <v>0</v>
      </c>
      <c r="D65" t="s">
        <v>127</v>
      </c>
      <c r="E65" s="36">
        <v>7.4904433306162796E-2</v>
      </c>
      <c r="F65">
        <v>22</v>
      </c>
      <c r="G65" s="36">
        <v>-2.2130051937546399E-2</v>
      </c>
      <c r="H65">
        <v>13</v>
      </c>
      <c r="I65" s="36">
        <v>0.32034229175220802</v>
      </c>
      <c r="J65">
        <v>32</v>
      </c>
      <c r="K65" s="36">
        <v>0.113372485407293</v>
      </c>
      <c r="L65">
        <v>27</v>
      </c>
      <c r="M65" s="36">
        <v>-2.5095158586844499E-2</v>
      </c>
      <c r="N65">
        <v>13</v>
      </c>
      <c r="O65" s="36">
        <v>3.8694313346412303E-2</v>
      </c>
      <c r="P65">
        <v>16</v>
      </c>
      <c r="Q65" s="36">
        <v>-0.111086538720142</v>
      </c>
      <c r="R65">
        <v>8</v>
      </c>
      <c r="S65" s="36">
        <v>-0.11331559865683399</v>
      </c>
      <c r="T65">
        <v>8</v>
      </c>
      <c r="U65" s="36">
        <v>9.4656593442544401E-2</v>
      </c>
      <c r="V65">
        <v>27</v>
      </c>
    </row>
  </sheetData>
  <sortState xmlns:xlrd2="http://schemas.microsoft.com/office/spreadsheetml/2017/richdata2" ref="A34:V65">
    <sortCondition ref="C33"/>
  </sortState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24999D-25CC-496C-8538-70C4663079B4}">
  <dimension ref="A1:P65"/>
  <sheetViews>
    <sheetView zoomScale="80" zoomScaleNormal="80" workbookViewId="0"/>
  </sheetViews>
  <sheetFormatPr defaultRowHeight="13.2" x14ac:dyDescent="0.25"/>
  <cols>
    <col min="5" max="5" width="8.88671875" style="36"/>
    <col min="7" max="7" width="8.88671875" style="36"/>
    <col min="9" max="9" width="8.88671875" style="36"/>
    <col min="11" max="11" width="8.88671875" style="36"/>
    <col min="13" max="13" width="8.88671875" style="36"/>
    <col min="15" max="15" width="8.88671875" style="36"/>
  </cols>
  <sheetData>
    <row r="1" spans="1:16" s="34" customFormat="1" x14ac:dyDescent="0.25">
      <c r="A1" s="34" t="s">
        <v>111</v>
      </c>
      <c r="B1" s="34" t="s">
        <v>112</v>
      </c>
      <c r="C1" s="34" t="s">
        <v>87</v>
      </c>
      <c r="D1" s="34" t="s">
        <v>113</v>
      </c>
      <c r="E1" s="35" t="s">
        <v>199</v>
      </c>
      <c r="F1" s="34" t="s">
        <v>86</v>
      </c>
      <c r="G1" s="35" t="s">
        <v>200</v>
      </c>
      <c r="H1" s="34" t="s">
        <v>86</v>
      </c>
      <c r="I1" s="35" t="s">
        <v>201</v>
      </c>
      <c r="J1" s="34" t="s">
        <v>86</v>
      </c>
      <c r="K1" s="35" t="s">
        <v>202</v>
      </c>
      <c r="L1" s="34" t="s">
        <v>86</v>
      </c>
      <c r="M1" s="35" t="s">
        <v>197</v>
      </c>
      <c r="N1" s="34" t="s">
        <v>86</v>
      </c>
      <c r="O1" s="35" t="s">
        <v>198</v>
      </c>
      <c r="P1" s="34" t="s">
        <v>86</v>
      </c>
    </row>
    <row r="2" spans="1:16" x14ac:dyDescent="0.25">
      <c r="A2">
        <v>2021</v>
      </c>
      <c r="B2">
        <v>18</v>
      </c>
      <c r="C2" t="s">
        <v>31</v>
      </c>
      <c r="D2" t="s">
        <v>126</v>
      </c>
      <c r="E2" s="36">
        <v>9.1517312672092701E-3</v>
      </c>
      <c r="F2">
        <v>14</v>
      </c>
      <c r="G2" s="36">
        <v>8.1606604798121596E-2</v>
      </c>
      <c r="H2">
        <v>13</v>
      </c>
      <c r="I2" s="36">
        <v>0.16046769731964</v>
      </c>
      <c r="J2">
        <v>7</v>
      </c>
      <c r="K2" s="36">
        <v>3.8013977528702399E-2</v>
      </c>
      <c r="L2">
        <v>12</v>
      </c>
      <c r="M2" s="36">
        <v>5.2325084006874703E-2</v>
      </c>
      <c r="N2">
        <v>18</v>
      </c>
      <c r="O2" s="36">
        <v>7.3446241562148407E-2</v>
      </c>
      <c r="P2">
        <v>12</v>
      </c>
    </row>
    <row r="3" spans="1:16" x14ac:dyDescent="0.25">
      <c r="A3">
        <v>2021</v>
      </c>
      <c r="B3">
        <v>18</v>
      </c>
      <c r="C3" t="s">
        <v>30</v>
      </c>
      <c r="D3" t="s">
        <v>126</v>
      </c>
      <c r="E3" s="36">
        <v>-0.336294648037883</v>
      </c>
      <c r="F3">
        <v>29</v>
      </c>
      <c r="G3" s="36">
        <v>-1.74438464492437E-2</v>
      </c>
      <c r="H3">
        <v>23</v>
      </c>
      <c r="I3" s="36">
        <v>-3.4115662627760203E-2</v>
      </c>
      <c r="J3">
        <v>19</v>
      </c>
      <c r="K3" s="36">
        <v>-7.2539758912906802E-2</v>
      </c>
      <c r="L3">
        <v>16</v>
      </c>
      <c r="M3" s="36">
        <v>7.4768555714201601E-2</v>
      </c>
      <c r="N3">
        <v>15</v>
      </c>
      <c r="O3" s="36">
        <v>-0.113069616960738</v>
      </c>
      <c r="P3">
        <v>25</v>
      </c>
    </row>
    <row r="4" spans="1:16" x14ac:dyDescent="0.25">
      <c r="A4">
        <v>2021</v>
      </c>
      <c r="B4">
        <v>18</v>
      </c>
      <c r="C4" t="s">
        <v>29</v>
      </c>
      <c r="D4" t="s">
        <v>126</v>
      </c>
      <c r="E4" s="36">
        <v>0.124867013687131</v>
      </c>
      <c r="F4">
        <v>5</v>
      </c>
      <c r="G4" s="36">
        <v>7.0688412488087202E-2</v>
      </c>
      <c r="H4">
        <v>16</v>
      </c>
      <c r="I4" s="36">
        <v>-4.4292421787489003E-2</v>
      </c>
      <c r="J4">
        <v>23</v>
      </c>
      <c r="K4" s="36">
        <v>-0.21284157865561401</v>
      </c>
      <c r="L4">
        <v>25</v>
      </c>
      <c r="M4" s="36">
        <v>9.0129067012468506E-2</v>
      </c>
      <c r="N4">
        <v>13</v>
      </c>
      <c r="O4" s="36">
        <v>3.1092906423812301E-2</v>
      </c>
      <c r="P4">
        <v>16</v>
      </c>
    </row>
    <row r="5" spans="1:16" x14ac:dyDescent="0.25">
      <c r="A5">
        <v>2021</v>
      </c>
      <c r="B5">
        <v>18</v>
      </c>
      <c r="C5" t="s">
        <v>28</v>
      </c>
      <c r="D5" t="s">
        <v>126</v>
      </c>
      <c r="E5" s="36">
        <v>3.7673045213072603E-2</v>
      </c>
      <c r="F5">
        <v>11</v>
      </c>
      <c r="G5" s="36">
        <v>9.9612629976619196E-2</v>
      </c>
      <c r="H5">
        <v>8</v>
      </c>
      <c r="I5" s="36">
        <v>9.6731377702176102E-2</v>
      </c>
      <c r="J5">
        <v>12</v>
      </c>
      <c r="K5" s="36">
        <v>7.1663075628100203E-2</v>
      </c>
      <c r="L5">
        <v>11</v>
      </c>
      <c r="M5" s="36">
        <v>1.39074136250952E-2</v>
      </c>
      <c r="N5">
        <v>21</v>
      </c>
      <c r="O5" s="36">
        <v>8.4528104261484993E-2</v>
      </c>
      <c r="P5">
        <v>9</v>
      </c>
    </row>
    <row r="6" spans="1:16" x14ac:dyDescent="0.25">
      <c r="A6">
        <v>2021</v>
      </c>
      <c r="B6">
        <v>18</v>
      </c>
      <c r="C6" t="s">
        <v>27</v>
      </c>
      <c r="D6" t="s">
        <v>126</v>
      </c>
      <c r="E6" s="36">
        <v>-0.47208202067689298</v>
      </c>
      <c r="F6">
        <v>32</v>
      </c>
      <c r="G6" s="36">
        <v>-6.9395322184705094E-2</v>
      </c>
      <c r="H6">
        <v>26</v>
      </c>
      <c r="I6" s="36">
        <v>-0.19650645965359601</v>
      </c>
      <c r="J6">
        <v>31</v>
      </c>
      <c r="K6" s="36">
        <v>-0.12315485475068701</v>
      </c>
      <c r="L6">
        <v>20</v>
      </c>
      <c r="M6" s="36">
        <v>-0.112864119279173</v>
      </c>
      <c r="N6">
        <v>28</v>
      </c>
      <c r="O6" s="36">
        <v>-0.19384062626567899</v>
      </c>
      <c r="P6">
        <v>30</v>
      </c>
    </row>
    <row r="7" spans="1:16" x14ac:dyDescent="0.25">
      <c r="A7">
        <v>2021</v>
      </c>
      <c r="B7">
        <v>18</v>
      </c>
      <c r="C7" t="s">
        <v>26</v>
      </c>
      <c r="D7" t="s">
        <v>126</v>
      </c>
      <c r="E7" s="36">
        <v>-3.9814024162059598E-2</v>
      </c>
      <c r="F7">
        <v>17</v>
      </c>
      <c r="G7" s="36">
        <v>-9.8684316928664903E-2</v>
      </c>
      <c r="H7">
        <v>29</v>
      </c>
      <c r="I7" s="36">
        <v>-9.4010183926232199E-2</v>
      </c>
      <c r="J7">
        <v>26</v>
      </c>
      <c r="K7" s="36">
        <v>-0.30607150228042701</v>
      </c>
      <c r="L7">
        <v>27</v>
      </c>
      <c r="M7" s="36">
        <v>-0.15445278079767799</v>
      </c>
      <c r="N7">
        <v>31</v>
      </c>
      <c r="O7" s="36">
        <v>-0.100759226725468</v>
      </c>
      <c r="P7">
        <v>23</v>
      </c>
    </row>
    <row r="8" spans="1:16" x14ac:dyDescent="0.25">
      <c r="A8">
        <v>2021</v>
      </c>
      <c r="B8">
        <v>18</v>
      </c>
      <c r="C8" t="s">
        <v>25</v>
      </c>
      <c r="D8" t="s">
        <v>126</v>
      </c>
      <c r="E8" s="36">
        <v>-4.1980635387019903E-3</v>
      </c>
      <c r="F8">
        <v>16</v>
      </c>
      <c r="G8" s="36">
        <v>6.5094789324979399E-3</v>
      </c>
      <c r="H8">
        <v>19</v>
      </c>
      <c r="I8" s="36">
        <v>-4.4198139221898303E-2</v>
      </c>
      <c r="J8">
        <v>22</v>
      </c>
      <c r="K8" s="36">
        <v>0.154807331959991</v>
      </c>
      <c r="L8">
        <v>3</v>
      </c>
      <c r="M8" s="36">
        <v>0.128300249458428</v>
      </c>
      <c r="N8">
        <v>9</v>
      </c>
      <c r="O8" s="36">
        <v>1.8993340635269799E-2</v>
      </c>
      <c r="P8">
        <v>17</v>
      </c>
    </row>
    <row r="9" spans="1:16" x14ac:dyDescent="0.25">
      <c r="A9">
        <v>2021</v>
      </c>
      <c r="B9">
        <v>18</v>
      </c>
      <c r="C9" t="s">
        <v>24</v>
      </c>
      <c r="D9" t="s">
        <v>126</v>
      </c>
      <c r="E9" s="36">
        <v>-9.4308462878754995E-2</v>
      </c>
      <c r="F9">
        <v>21</v>
      </c>
      <c r="G9" s="36">
        <v>3.4538124776894198E-2</v>
      </c>
      <c r="H9">
        <v>17</v>
      </c>
      <c r="I9" s="36">
        <v>0.25915730934820502</v>
      </c>
      <c r="J9">
        <v>5</v>
      </c>
      <c r="K9" s="36">
        <v>-0.182235061961319</v>
      </c>
      <c r="L9">
        <v>22</v>
      </c>
      <c r="M9" s="36">
        <v>0.20515979288762501</v>
      </c>
      <c r="N9">
        <v>6</v>
      </c>
      <c r="O9" s="36">
        <v>3.6850071794727303E-2</v>
      </c>
      <c r="P9">
        <v>15</v>
      </c>
    </row>
    <row r="10" spans="1:16" x14ac:dyDescent="0.25">
      <c r="A10">
        <v>2021</v>
      </c>
      <c r="B10">
        <v>18</v>
      </c>
      <c r="C10" t="s">
        <v>23</v>
      </c>
      <c r="D10" t="s">
        <v>126</v>
      </c>
      <c r="E10" s="36">
        <v>1.2735663429308101E-2</v>
      </c>
      <c r="F10">
        <v>13</v>
      </c>
      <c r="G10" s="36">
        <v>0.199756607220654</v>
      </c>
      <c r="H10">
        <v>6</v>
      </c>
      <c r="I10" s="36">
        <v>0.33867395633285502</v>
      </c>
      <c r="J10">
        <v>1</v>
      </c>
      <c r="K10" s="36">
        <v>9.5284599820136096E-2</v>
      </c>
      <c r="L10">
        <v>7</v>
      </c>
      <c r="M10" s="36">
        <v>0.29895221854153903</v>
      </c>
      <c r="N10">
        <v>4</v>
      </c>
      <c r="O10" s="36">
        <v>0.17272257960798301</v>
      </c>
      <c r="P10">
        <v>4</v>
      </c>
    </row>
    <row r="11" spans="1:16" x14ac:dyDescent="0.25">
      <c r="A11">
        <v>2021</v>
      </c>
      <c r="B11">
        <v>18</v>
      </c>
      <c r="C11" t="s">
        <v>22</v>
      </c>
      <c r="D11" t="s">
        <v>126</v>
      </c>
      <c r="E11" s="36">
        <v>-4.62373905071225E-2</v>
      </c>
      <c r="F11">
        <v>18</v>
      </c>
      <c r="G11" s="36">
        <v>-1.43334235356624E-2</v>
      </c>
      <c r="H11">
        <v>22</v>
      </c>
      <c r="I11" s="36">
        <v>0.181610517344131</v>
      </c>
      <c r="J11">
        <v>6</v>
      </c>
      <c r="K11" s="36">
        <v>-0.121320950842128</v>
      </c>
      <c r="L11">
        <v>19</v>
      </c>
      <c r="M11" s="36">
        <v>7.2333718060986693E-2</v>
      </c>
      <c r="N11">
        <v>16</v>
      </c>
      <c r="O11" s="36">
        <v>-1.3977102581343701E-2</v>
      </c>
      <c r="P11">
        <v>20</v>
      </c>
    </row>
    <row r="12" spans="1:16" x14ac:dyDescent="0.25">
      <c r="A12">
        <v>2021</v>
      </c>
      <c r="B12">
        <v>18</v>
      </c>
      <c r="C12" t="s">
        <v>21</v>
      </c>
      <c r="D12" t="s">
        <v>126</v>
      </c>
      <c r="E12" s="36">
        <v>-0.24517892081869</v>
      </c>
      <c r="F12">
        <v>28</v>
      </c>
      <c r="G12" s="36">
        <v>-0.112876658631258</v>
      </c>
      <c r="H12">
        <v>30</v>
      </c>
      <c r="I12" s="36">
        <v>-3.9150791269731998E-2</v>
      </c>
      <c r="J12">
        <v>20</v>
      </c>
      <c r="K12" s="36">
        <v>-0.32690262033258999</v>
      </c>
      <c r="L12">
        <v>29</v>
      </c>
      <c r="M12" s="36">
        <v>-0.15182163088081899</v>
      </c>
      <c r="N12">
        <v>30</v>
      </c>
      <c r="O12" s="36">
        <v>-0.15982928330326801</v>
      </c>
      <c r="P12">
        <v>29</v>
      </c>
    </row>
    <row r="13" spans="1:16" x14ac:dyDescent="0.25">
      <c r="A13">
        <v>2021</v>
      </c>
      <c r="B13">
        <v>18</v>
      </c>
      <c r="C13" t="s">
        <v>20</v>
      </c>
      <c r="D13" t="s">
        <v>126</v>
      </c>
      <c r="E13" s="36">
        <v>0.119916642134392</v>
      </c>
      <c r="F13">
        <v>6</v>
      </c>
      <c r="G13" s="36">
        <v>0.16899347482868901</v>
      </c>
      <c r="H13">
        <v>7</v>
      </c>
      <c r="I13" s="36">
        <v>0.331827997255419</v>
      </c>
      <c r="J13">
        <v>3</v>
      </c>
      <c r="K13" s="36">
        <v>0.116929512540439</v>
      </c>
      <c r="L13">
        <v>5</v>
      </c>
      <c r="M13" s="36">
        <v>0.36631276916421102</v>
      </c>
      <c r="N13">
        <v>2</v>
      </c>
      <c r="O13" s="36">
        <v>0.20238215340316101</v>
      </c>
      <c r="P13">
        <v>2</v>
      </c>
    </row>
    <row r="14" spans="1:16" x14ac:dyDescent="0.25">
      <c r="A14">
        <v>2021</v>
      </c>
      <c r="B14">
        <v>18</v>
      </c>
      <c r="C14" t="s">
        <v>19</v>
      </c>
      <c r="D14" t="s">
        <v>126</v>
      </c>
      <c r="E14" s="36">
        <v>-0.208950552614905</v>
      </c>
      <c r="F14">
        <v>26</v>
      </c>
      <c r="G14" s="36">
        <v>-0.217913933255029</v>
      </c>
      <c r="H14">
        <v>32</v>
      </c>
      <c r="I14" s="36">
        <v>2.9660371298435399E-2</v>
      </c>
      <c r="J14">
        <v>17</v>
      </c>
      <c r="K14" s="36">
        <v>-0.36652799643056699</v>
      </c>
      <c r="L14">
        <v>30</v>
      </c>
      <c r="M14" s="36">
        <v>-0.28156997871329997</v>
      </c>
      <c r="N14">
        <v>32</v>
      </c>
      <c r="O14" s="36">
        <v>-0.196076527898039</v>
      </c>
      <c r="P14">
        <v>31</v>
      </c>
    </row>
    <row r="15" spans="1:16" x14ac:dyDescent="0.25">
      <c r="A15">
        <v>2021</v>
      </c>
      <c r="B15">
        <v>18</v>
      </c>
      <c r="C15" t="s">
        <v>18</v>
      </c>
      <c r="D15" t="s">
        <v>126</v>
      </c>
      <c r="E15" s="36">
        <v>-1.38825665189561E-3</v>
      </c>
      <c r="F15">
        <v>15</v>
      </c>
      <c r="G15" s="36">
        <v>7.1034369530090999E-2</v>
      </c>
      <c r="H15">
        <v>15</v>
      </c>
      <c r="I15" s="36">
        <v>8.5458208888471707E-2</v>
      </c>
      <c r="J15">
        <v>13</v>
      </c>
      <c r="K15" s="36">
        <v>7.3803523045791006E-2</v>
      </c>
      <c r="L15">
        <v>10</v>
      </c>
      <c r="M15" s="36">
        <v>0.11867759068554599</v>
      </c>
      <c r="N15">
        <v>10</v>
      </c>
      <c r="O15" s="36">
        <v>6.5849792281772193E-2</v>
      </c>
      <c r="P15">
        <v>13</v>
      </c>
    </row>
    <row r="16" spans="1:16" x14ac:dyDescent="0.25">
      <c r="A16">
        <v>2021</v>
      </c>
      <c r="B16">
        <v>18</v>
      </c>
      <c r="C16" t="s">
        <v>17</v>
      </c>
      <c r="D16" t="s">
        <v>126</v>
      </c>
      <c r="E16" s="36">
        <v>-0.226764529966029</v>
      </c>
      <c r="F16">
        <v>27</v>
      </c>
      <c r="G16" s="36">
        <v>-8.8950906310831093E-2</v>
      </c>
      <c r="H16">
        <v>28</v>
      </c>
      <c r="I16" s="36">
        <v>3.2436667397308501E-2</v>
      </c>
      <c r="J16">
        <v>16</v>
      </c>
      <c r="K16" s="36">
        <v>-8.8509381128205306E-2</v>
      </c>
      <c r="L16">
        <v>17</v>
      </c>
      <c r="M16" s="36">
        <v>-5.3935477685021202E-2</v>
      </c>
      <c r="N16">
        <v>26</v>
      </c>
      <c r="O16" s="36">
        <v>-0.143747962495648</v>
      </c>
      <c r="P16">
        <v>28</v>
      </c>
    </row>
    <row r="17" spans="1:16" x14ac:dyDescent="0.25">
      <c r="A17">
        <v>2021</v>
      </c>
      <c r="B17">
        <v>18</v>
      </c>
      <c r="C17" t="s">
        <v>16</v>
      </c>
      <c r="D17" t="s">
        <v>126</v>
      </c>
      <c r="E17" s="36">
        <v>9.79103076292894E-2</v>
      </c>
      <c r="F17">
        <v>8</v>
      </c>
      <c r="G17" s="36">
        <v>0.30300456159499001</v>
      </c>
      <c r="H17">
        <v>2</v>
      </c>
      <c r="I17" s="36">
        <v>0.121223775027579</v>
      </c>
      <c r="J17">
        <v>9</v>
      </c>
      <c r="K17" s="36">
        <v>0.157666215106676</v>
      </c>
      <c r="L17">
        <v>2</v>
      </c>
      <c r="M17" s="36">
        <v>0.23642092799918599</v>
      </c>
      <c r="N17">
        <v>5</v>
      </c>
      <c r="O17" s="36">
        <v>0.20189690294783699</v>
      </c>
      <c r="P17">
        <v>3</v>
      </c>
    </row>
    <row r="18" spans="1:16" x14ac:dyDescent="0.25">
      <c r="A18">
        <v>2021</v>
      </c>
      <c r="B18">
        <v>18</v>
      </c>
      <c r="C18" t="s">
        <v>15</v>
      </c>
      <c r="D18" t="s">
        <v>126</v>
      </c>
      <c r="E18" s="36">
        <v>0.10311567307693099</v>
      </c>
      <c r="F18">
        <v>7</v>
      </c>
      <c r="G18" s="36">
        <v>0.21641589533835601</v>
      </c>
      <c r="H18">
        <v>3</v>
      </c>
      <c r="I18" s="36">
        <v>-5.30069074792466E-2</v>
      </c>
      <c r="J18">
        <v>24</v>
      </c>
      <c r="K18" s="36">
        <v>0.18095890868568401</v>
      </c>
      <c r="L18">
        <v>1</v>
      </c>
      <c r="M18" s="36">
        <v>0.11430208073701099</v>
      </c>
      <c r="N18">
        <v>11</v>
      </c>
      <c r="O18" s="36">
        <v>0.135696716270641</v>
      </c>
      <c r="P18">
        <v>6</v>
      </c>
    </row>
    <row r="19" spans="1:16" x14ac:dyDescent="0.25">
      <c r="A19">
        <v>2021</v>
      </c>
      <c r="B19">
        <v>18</v>
      </c>
      <c r="C19" t="s">
        <v>14</v>
      </c>
      <c r="D19" t="s">
        <v>126</v>
      </c>
      <c r="E19" s="36">
        <v>5.0363007679377902E-2</v>
      </c>
      <c r="F19">
        <v>10</v>
      </c>
      <c r="G19" s="36">
        <v>0.21537101577867501</v>
      </c>
      <c r="H19">
        <v>4</v>
      </c>
      <c r="I19" s="36">
        <v>0.10540829229721201</v>
      </c>
      <c r="J19">
        <v>11</v>
      </c>
      <c r="K19" s="36">
        <v>-3.0406370822240701E-2</v>
      </c>
      <c r="L19">
        <v>13</v>
      </c>
      <c r="M19" s="36">
        <v>0.46485543124220502</v>
      </c>
      <c r="N19">
        <v>1</v>
      </c>
      <c r="O19" s="36">
        <v>0.104261149457591</v>
      </c>
      <c r="P19">
        <v>8</v>
      </c>
    </row>
    <row r="20" spans="1:16" x14ac:dyDescent="0.25">
      <c r="A20">
        <v>2021</v>
      </c>
      <c r="B20">
        <v>18</v>
      </c>
      <c r="C20" t="s">
        <v>13</v>
      </c>
      <c r="D20" t="s">
        <v>126</v>
      </c>
      <c r="E20" s="36">
        <v>-0.168073545633702</v>
      </c>
      <c r="F20">
        <v>24</v>
      </c>
      <c r="G20" s="36">
        <v>7.6181810700836905E-2</v>
      </c>
      <c r="H20">
        <v>14</v>
      </c>
      <c r="I20" s="36">
        <v>-4.1121182299557399E-2</v>
      </c>
      <c r="J20">
        <v>21</v>
      </c>
      <c r="K20" s="36">
        <v>0.13799125007219301</v>
      </c>
      <c r="L20">
        <v>4</v>
      </c>
      <c r="M20" s="36">
        <v>0.152402452077226</v>
      </c>
      <c r="N20">
        <v>8</v>
      </c>
      <c r="O20" s="36">
        <v>6.5968353078242701E-3</v>
      </c>
      <c r="P20">
        <v>18</v>
      </c>
    </row>
    <row r="21" spans="1:16" x14ac:dyDescent="0.25">
      <c r="A21">
        <v>2021</v>
      </c>
      <c r="B21">
        <v>18</v>
      </c>
      <c r="C21" t="s">
        <v>12</v>
      </c>
      <c r="D21" t="s">
        <v>126</v>
      </c>
      <c r="E21" s="36">
        <v>-0.128714215137267</v>
      </c>
      <c r="F21">
        <v>22</v>
      </c>
      <c r="G21" s="36">
        <v>-5.39067153453404E-3</v>
      </c>
      <c r="H21">
        <v>21</v>
      </c>
      <c r="I21" s="36">
        <v>-0.165969378756505</v>
      </c>
      <c r="J21">
        <v>29</v>
      </c>
      <c r="K21" s="36">
        <v>-0.21843239206571999</v>
      </c>
      <c r="L21">
        <v>26</v>
      </c>
      <c r="M21" s="36">
        <v>-6.31363431444842E-2</v>
      </c>
      <c r="N21">
        <v>27</v>
      </c>
      <c r="O21" s="36">
        <v>-9.5716237718910802E-2</v>
      </c>
      <c r="P21">
        <v>22</v>
      </c>
    </row>
    <row r="22" spans="1:16" x14ac:dyDescent="0.25">
      <c r="A22">
        <v>2021</v>
      </c>
      <c r="B22">
        <v>18</v>
      </c>
      <c r="C22" t="s">
        <v>11</v>
      </c>
      <c r="D22" t="s">
        <v>126</v>
      </c>
      <c r="E22" s="36">
        <v>0.432677229057365</v>
      </c>
      <c r="F22">
        <v>1</v>
      </c>
      <c r="G22" s="36">
        <v>9.2840992394134403E-2</v>
      </c>
      <c r="H22">
        <v>10</v>
      </c>
      <c r="I22" s="36">
        <v>-9.92744590985222E-2</v>
      </c>
      <c r="J22">
        <v>27</v>
      </c>
      <c r="K22" s="36">
        <v>-0.20548887111546499</v>
      </c>
      <c r="L22">
        <v>24</v>
      </c>
      <c r="M22" s="36">
        <v>-1.37681511470486E-2</v>
      </c>
      <c r="N22">
        <v>23</v>
      </c>
      <c r="O22" s="36">
        <v>5.6983823906646497E-2</v>
      </c>
      <c r="P22">
        <v>14</v>
      </c>
    </row>
    <row r="23" spans="1:16" x14ac:dyDescent="0.25">
      <c r="A23">
        <v>2021</v>
      </c>
      <c r="B23">
        <v>18</v>
      </c>
      <c r="C23" t="s">
        <v>10</v>
      </c>
      <c r="D23" t="s">
        <v>126</v>
      </c>
      <c r="E23" s="36">
        <v>2.62510455851677E-2</v>
      </c>
      <c r="F23">
        <v>12</v>
      </c>
      <c r="G23" s="36">
        <v>8.9680500294297499E-2</v>
      </c>
      <c r="H23">
        <v>11</v>
      </c>
      <c r="I23" s="36">
        <v>7.9703206416115599E-2</v>
      </c>
      <c r="J23">
        <v>14</v>
      </c>
      <c r="K23" s="36">
        <v>0.113483186851793</v>
      </c>
      <c r="L23">
        <v>6</v>
      </c>
      <c r="M23" s="36">
        <v>4.4780197263125397E-2</v>
      </c>
      <c r="N23">
        <v>19</v>
      </c>
      <c r="O23" s="36">
        <v>8.0187501386306301E-2</v>
      </c>
      <c r="P23">
        <v>10</v>
      </c>
    </row>
    <row r="24" spans="1:16" x14ac:dyDescent="0.25">
      <c r="A24">
        <v>2021</v>
      </c>
      <c r="B24">
        <v>18</v>
      </c>
      <c r="C24" t="s">
        <v>9</v>
      </c>
      <c r="D24" t="s">
        <v>126</v>
      </c>
      <c r="E24" s="36">
        <v>-0.361097765020581</v>
      </c>
      <c r="F24">
        <v>30</v>
      </c>
      <c r="G24" s="36">
        <v>-3.5995956679778798E-2</v>
      </c>
      <c r="H24">
        <v>24</v>
      </c>
      <c r="I24" s="36">
        <v>8.3418699278795805E-3</v>
      </c>
      <c r="J24">
        <v>18</v>
      </c>
      <c r="K24" s="36">
        <v>-0.18455409192413499</v>
      </c>
      <c r="L24">
        <v>23</v>
      </c>
      <c r="M24" s="36">
        <v>3.30262788051658E-3</v>
      </c>
      <c r="N24">
        <v>22</v>
      </c>
      <c r="O24" s="36">
        <v>-0.1214783099133</v>
      </c>
      <c r="P24">
        <v>27</v>
      </c>
    </row>
    <row r="25" spans="1:16" x14ac:dyDescent="0.25">
      <c r="A25">
        <v>2021</v>
      </c>
      <c r="B25">
        <v>18</v>
      </c>
      <c r="C25" t="s">
        <v>8</v>
      </c>
      <c r="D25" t="s">
        <v>126</v>
      </c>
      <c r="E25" s="36">
        <v>-0.451762597750967</v>
      </c>
      <c r="F25">
        <v>31</v>
      </c>
      <c r="G25" s="36">
        <v>-0.18177841409684301</v>
      </c>
      <c r="H25">
        <v>31</v>
      </c>
      <c r="I25" s="36">
        <v>-0.139202685338288</v>
      </c>
      <c r="J25">
        <v>28</v>
      </c>
      <c r="K25" s="36">
        <v>-0.14766729253425501</v>
      </c>
      <c r="L25">
        <v>21</v>
      </c>
      <c r="M25" s="36">
        <v>-0.120472656877621</v>
      </c>
      <c r="N25">
        <v>29</v>
      </c>
      <c r="O25" s="36">
        <v>-0.265916583314246</v>
      </c>
      <c r="P25">
        <v>32</v>
      </c>
    </row>
    <row r="26" spans="1:16" x14ac:dyDescent="0.25">
      <c r="A26">
        <v>2021</v>
      </c>
      <c r="B26">
        <v>18</v>
      </c>
      <c r="C26" t="s">
        <v>7</v>
      </c>
      <c r="D26" t="s">
        <v>126</v>
      </c>
      <c r="E26" s="36">
        <v>-7.8534095811920501E-2</v>
      </c>
      <c r="F26">
        <v>19</v>
      </c>
      <c r="G26" s="36">
        <v>-8.6429299281645305E-2</v>
      </c>
      <c r="H26">
        <v>27</v>
      </c>
      <c r="I26" s="36">
        <v>-0.20118925654368999</v>
      </c>
      <c r="J26">
        <v>32</v>
      </c>
      <c r="K26" s="36">
        <v>-1.1276657550442699</v>
      </c>
      <c r="L26">
        <v>32</v>
      </c>
      <c r="M26" s="36">
        <v>-4.4517196260028799E-2</v>
      </c>
      <c r="N26">
        <v>25</v>
      </c>
      <c r="O26" s="36">
        <v>-0.103935718012204</v>
      </c>
      <c r="P26">
        <v>24</v>
      </c>
    </row>
    <row r="27" spans="1:16" x14ac:dyDescent="0.25">
      <c r="A27">
        <v>2021</v>
      </c>
      <c r="B27">
        <v>18</v>
      </c>
      <c r="C27" t="s">
        <v>6</v>
      </c>
      <c r="D27" t="s">
        <v>126</v>
      </c>
      <c r="E27" s="36">
        <v>5.9443072012888398E-2</v>
      </c>
      <c r="F27">
        <v>9</v>
      </c>
      <c r="G27" s="36">
        <v>9.80899587389331E-2</v>
      </c>
      <c r="H27">
        <v>9</v>
      </c>
      <c r="I27" s="36">
        <v>5.0187122740987598E-2</v>
      </c>
      <c r="J27">
        <v>15</v>
      </c>
      <c r="K27" s="36">
        <v>8.9763578493460394E-2</v>
      </c>
      <c r="L27">
        <v>8</v>
      </c>
      <c r="M27" s="36">
        <v>0.112731052004437</v>
      </c>
      <c r="N27">
        <v>12</v>
      </c>
      <c r="O27" s="36">
        <v>8.0182133984925796E-2</v>
      </c>
      <c r="P27">
        <v>11</v>
      </c>
    </row>
    <row r="28" spans="1:16" x14ac:dyDescent="0.25">
      <c r="A28">
        <v>2021</v>
      </c>
      <c r="B28">
        <v>18</v>
      </c>
      <c r="C28" t="s">
        <v>5</v>
      </c>
      <c r="D28" t="s">
        <v>126</v>
      </c>
      <c r="E28" s="36">
        <v>-0.17379445216610701</v>
      </c>
      <c r="F28">
        <v>25</v>
      </c>
      <c r="G28" s="36">
        <v>-3.9696059845512402E-2</v>
      </c>
      <c r="H28">
        <v>25</v>
      </c>
      <c r="I28" s="36">
        <v>-0.16786829430536401</v>
      </c>
      <c r="J28">
        <v>30</v>
      </c>
      <c r="K28" s="36">
        <v>-0.313204650549955</v>
      </c>
      <c r="L28">
        <v>28</v>
      </c>
      <c r="M28" s="36">
        <v>5.8771113235965101E-2</v>
      </c>
      <c r="N28">
        <v>17</v>
      </c>
      <c r="O28" s="36">
        <v>-0.11489418598416901</v>
      </c>
      <c r="P28">
        <v>26</v>
      </c>
    </row>
    <row r="29" spans="1:16" x14ac:dyDescent="0.25">
      <c r="A29">
        <v>2021</v>
      </c>
      <c r="B29">
        <v>18</v>
      </c>
      <c r="C29" t="s">
        <v>4</v>
      </c>
      <c r="D29" t="s">
        <v>126</v>
      </c>
      <c r="E29" s="36">
        <v>0.30368265993085702</v>
      </c>
      <c r="F29">
        <v>3</v>
      </c>
      <c r="G29" s="36">
        <v>1.03384141225813E-2</v>
      </c>
      <c r="H29">
        <v>18</v>
      </c>
      <c r="I29" s="36">
        <v>0.332822245502644</v>
      </c>
      <c r="J29">
        <v>2</v>
      </c>
      <c r="K29" s="36">
        <v>7.6901216289262803E-2</v>
      </c>
      <c r="L29">
        <v>9</v>
      </c>
      <c r="M29" s="36">
        <v>-4.3098447145370498E-2</v>
      </c>
      <c r="N29">
        <v>24</v>
      </c>
      <c r="O29" s="36">
        <v>0.12926300977517599</v>
      </c>
      <c r="P29">
        <v>7</v>
      </c>
    </row>
    <row r="30" spans="1:16" x14ac:dyDescent="0.25">
      <c r="A30">
        <v>2021</v>
      </c>
      <c r="B30">
        <v>18</v>
      </c>
      <c r="C30" t="s">
        <v>3</v>
      </c>
      <c r="D30" t="s">
        <v>126</v>
      </c>
      <c r="E30" s="36">
        <v>0.203220340896268</v>
      </c>
      <c r="F30">
        <v>4</v>
      </c>
      <c r="G30" s="36">
        <v>0.20370615478586701</v>
      </c>
      <c r="H30">
        <v>5</v>
      </c>
      <c r="I30" s="36">
        <v>0.122870211412395</v>
      </c>
      <c r="J30">
        <v>8</v>
      </c>
      <c r="K30" s="36">
        <v>-6.2041133149592899E-2</v>
      </c>
      <c r="L30">
        <v>15</v>
      </c>
      <c r="M30" s="36">
        <v>0.19658458842127299</v>
      </c>
      <c r="N30">
        <v>7</v>
      </c>
      <c r="O30" s="36">
        <v>0.14725234676723301</v>
      </c>
      <c r="P30">
        <v>5</v>
      </c>
    </row>
    <row r="31" spans="1:16" x14ac:dyDescent="0.25">
      <c r="A31">
        <v>2021</v>
      </c>
      <c r="B31">
        <v>18</v>
      </c>
      <c r="C31" t="s">
        <v>2</v>
      </c>
      <c r="D31" t="s">
        <v>126</v>
      </c>
      <c r="E31" s="36">
        <v>0.387478474670085</v>
      </c>
      <c r="F31">
        <v>2</v>
      </c>
      <c r="G31" s="36">
        <v>0.32527754882559701</v>
      </c>
      <c r="H31">
        <v>1</v>
      </c>
      <c r="I31" s="36">
        <v>0.26696538320477498</v>
      </c>
      <c r="J31">
        <v>4</v>
      </c>
      <c r="K31" s="36">
        <v>-3.2753937827344801E-2</v>
      </c>
      <c r="L31">
        <v>14</v>
      </c>
      <c r="M31" s="36">
        <v>0.35071550639850002</v>
      </c>
      <c r="N31">
        <v>3</v>
      </c>
      <c r="O31" s="36">
        <v>0.24669807249973699</v>
      </c>
      <c r="P31">
        <v>1</v>
      </c>
    </row>
    <row r="32" spans="1:16" x14ac:dyDescent="0.25">
      <c r="A32">
        <v>2021</v>
      </c>
      <c r="B32">
        <v>18</v>
      </c>
      <c r="C32" t="s">
        <v>1</v>
      </c>
      <c r="D32" t="s">
        <v>126</v>
      </c>
      <c r="E32" s="36">
        <v>-8.6772319122970204E-2</v>
      </c>
      <c r="F32">
        <v>20</v>
      </c>
      <c r="G32" s="36">
        <v>1.92769378299091E-4</v>
      </c>
      <c r="H32">
        <v>20</v>
      </c>
      <c r="I32" s="36">
        <v>0.12055755146022901</v>
      </c>
      <c r="J32">
        <v>10</v>
      </c>
      <c r="K32" s="36">
        <v>-0.109701403008652</v>
      </c>
      <c r="L32">
        <v>18</v>
      </c>
      <c r="M32" s="36">
        <v>8.3876054352621202E-2</v>
      </c>
      <c r="N32">
        <v>14</v>
      </c>
      <c r="O32" s="36">
        <v>-9.6060363434435705E-3</v>
      </c>
      <c r="P32">
        <v>19</v>
      </c>
    </row>
    <row r="33" spans="1:16" x14ac:dyDescent="0.25">
      <c r="A33">
        <v>2021</v>
      </c>
      <c r="B33">
        <v>18</v>
      </c>
      <c r="C33" t="s">
        <v>0</v>
      </c>
      <c r="D33" t="s">
        <v>126</v>
      </c>
      <c r="E33" s="36">
        <v>-0.13803144533309</v>
      </c>
      <c r="F33">
        <v>23</v>
      </c>
      <c r="G33" s="36">
        <v>8.2013171610335001E-2</v>
      </c>
      <c r="H33">
        <v>12</v>
      </c>
      <c r="I33" s="36">
        <v>-8.32717790041788E-2</v>
      </c>
      <c r="J33">
        <v>25</v>
      </c>
      <c r="K33" s="36">
        <v>-0.82558294739538596</v>
      </c>
      <c r="L33">
        <v>31</v>
      </c>
      <c r="M33" s="36">
        <v>1.9881595656286E-2</v>
      </c>
      <c r="N33">
        <v>20</v>
      </c>
      <c r="O33" s="36">
        <v>-2.2395865785373E-2</v>
      </c>
      <c r="P33">
        <v>21</v>
      </c>
    </row>
    <row r="34" spans="1:16" x14ac:dyDescent="0.25">
      <c r="A34">
        <v>2021</v>
      </c>
      <c r="B34">
        <v>18</v>
      </c>
      <c r="C34" t="s">
        <v>31</v>
      </c>
      <c r="D34" t="s">
        <v>127</v>
      </c>
      <c r="E34" s="36">
        <v>-2.2776298699866099E-2</v>
      </c>
      <c r="F34">
        <v>20</v>
      </c>
      <c r="G34" s="36">
        <v>0.13763737262654399</v>
      </c>
      <c r="H34">
        <v>26</v>
      </c>
      <c r="I34" s="36">
        <v>-8.0547199569711E-2</v>
      </c>
      <c r="J34">
        <v>5</v>
      </c>
      <c r="K34" s="36">
        <v>-0.182634909592749</v>
      </c>
      <c r="L34">
        <v>10</v>
      </c>
      <c r="M34" s="36">
        <v>-4.0044064948952698E-2</v>
      </c>
      <c r="N34">
        <v>6</v>
      </c>
      <c r="O34" s="36">
        <v>-7.5525873413928094E-2</v>
      </c>
      <c r="P34">
        <v>7</v>
      </c>
    </row>
    <row r="35" spans="1:16" x14ac:dyDescent="0.25">
      <c r="A35">
        <v>2021</v>
      </c>
      <c r="B35">
        <v>18</v>
      </c>
      <c r="C35" t="s">
        <v>30</v>
      </c>
      <c r="D35" t="s">
        <v>127</v>
      </c>
      <c r="E35" s="36">
        <v>-0.15064592395395099</v>
      </c>
      <c r="F35">
        <v>10</v>
      </c>
      <c r="G35" s="36">
        <v>0.24391207683770499</v>
      </c>
      <c r="H35">
        <v>29</v>
      </c>
      <c r="I35" s="36">
        <v>0.21732442733094401</v>
      </c>
      <c r="J35">
        <v>31</v>
      </c>
      <c r="K35" s="36">
        <v>9.0224447150553805E-2</v>
      </c>
      <c r="L35">
        <v>31</v>
      </c>
      <c r="M35" s="36">
        <v>0.205563698337631</v>
      </c>
      <c r="N35">
        <v>29</v>
      </c>
      <c r="O35" s="36">
        <v>0.128946908471297</v>
      </c>
      <c r="P35">
        <v>31</v>
      </c>
    </row>
    <row r="36" spans="1:16" x14ac:dyDescent="0.25">
      <c r="A36">
        <v>2021</v>
      </c>
      <c r="B36">
        <v>18</v>
      </c>
      <c r="C36" t="s">
        <v>29</v>
      </c>
      <c r="D36" t="s">
        <v>127</v>
      </c>
      <c r="E36" s="36">
        <v>6.1530190154257397E-2</v>
      </c>
      <c r="F36">
        <v>27</v>
      </c>
      <c r="G36" s="36">
        <v>8.2917108214328294E-2</v>
      </c>
      <c r="H36">
        <v>23</v>
      </c>
      <c r="I36" s="36">
        <v>0.162664022301589</v>
      </c>
      <c r="J36">
        <v>29</v>
      </c>
      <c r="K36" s="36">
        <v>-8.7263271725936606E-2</v>
      </c>
      <c r="L36">
        <v>23</v>
      </c>
      <c r="M36" s="36">
        <v>0.29954610605416399</v>
      </c>
      <c r="N36">
        <v>30</v>
      </c>
      <c r="O36" s="36">
        <v>9.9863655227769396E-2</v>
      </c>
      <c r="P36">
        <v>28</v>
      </c>
    </row>
    <row r="37" spans="1:16" x14ac:dyDescent="0.25">
      <c r="A37">
        <v>2021</v>
      </c>
      <c r="B37">
        <v>18</v>
      </c>
      <c r="C37" t="s">
        <v>28</v>
      </c>
      <c r="D37" t="s">
        <v>127</v>
      </c>
      <c r="E37" s="36">
        <v>-8.7845677988596202E-2</v>
      </c>
      <c r="F37">
        <v>14</v>
      </c>
      <c r="G37" s="36">
        <v>-7.5164276064563801E-2</v>
      </c>
      <c r="H37">
        <v>5</v>
      </c>
      <c r="I37" s="36">
        <v>-0.142769702647597</v>
      </c>
      <c r="J37">
        <v>2</v>
      </c>
      <c r="K37" s="36">
        <v>-0.28990260442055499</v>
      </c>
      <c r="L37">
        <v>5</v>
      </c>
      <c r="M37" s="36">
        <v>-9.3186046372578397E-3</v>
      </c>
      <c r="N37">
        <v>9</v>
      </c>
      <c r="O37" s="36">
        <v>-0.19618405641290201</v>
      </c>
      <c r="P37">
        <v>1</v>
      </c>
    </row>
    <row r="38" spans="1:16" x14ac:dyDescent="0.25">
      <c r="A38">
        <v>2021</v>
      </c>
      <c r="B38">
        <v>18</v>
      </c>
      <c r="C38" t="s">
        <v>27</v>
      </c>
      <c r="D38" t="s">
        <v>127</v>
      </c>
      <c r="E38" s="36">
        <v>-0.11740382979998799</v>
      </c>
      <c r="F38">
        <v>13</v>
      </c>
      <c r="G38" s="36">
        <v>0.26124336875367998</v>
      </c>
      <c r="H38">
        <v>30</v>
      </c>
      <c r="I38" s="36">
        <v>3.0838869888522701E-2</v>
      </c>
      <c r="J38">
        <v>10</v>
      </c>
      <c r="K38" s="36">
        <v>-0.350113618810169</v>
      </c>
      <c r="L38">
        <v>3</v>
      </c>
      <c r="M38" s="36">
        <v>0.38925486961649802</v>
      </c>
      <c r="N38">
        <v>32</v>
      </c>
      <c r="O38" s="36">
        <v>5.6497633454532297E-3</v>
      </c>
      <c r="P38">
        <v>18</v>
      </c>
    </row>
    <row r="39" spans="1:16" x14ac:dyDescent="0.25">
      <c r="A39">
        <v>2021</v>
      </c>
      <c r="B39">
        <v>18</v>
      </c>
      <c r="C39" t="s">
        <v>26</v>
      </c>
      <c r="D39" t="s">
        <v>127</v>
      </c>
      <c r="E39" s="36">
        <v>-0.22357406825689399</v>
      </c>
      <c r="F39">
        <v>6</v>
      </c>
      <c r="G39" s="36">
        <v>0.28869445212472999</v>
      </c>
      <c r="H39">
        <v>32</v>
      </c>
      <c r="I39" s="36">
        <v>1.8492968838131001E-2</v>
      </c>
      <c r="J39">
        <v>9</v>
      </c>
      <c r="K39" s="36">
        <v>-0.150540055892188</v>
      </c>
      <c r="L39">
        <v>14</v>
      </c>
      <c r="M39" s="36">
        <v>0.36359487307065202</v>
      </c>
      <c r="N39">
        <v>31</v>
      </c>
      <c r="O39" s="36">
        <v>-7.9476898373540706E-3</v>
      </c>
      <c r="P39">
        <v>15</v>
      </c>
    </row>
    <row r="40" spans="1:16" x14ac:dyDescent="0.25">
      <c r="A40">
        <v>2021</v>
      </c>
      <c r="B40">
        <v>18</v>
      </c>
      <c r="C40" t="s">
        <v>25</v>
      </c>
      <c r="D40" t="s">
        <v>127</v>
      </c>
      <c r="E40" s="36">
        <v>-0.13681853762971299</v>
      </c>
      <c r="F40">
        <v>11</v>
      </c>
      <c r="G40" s="36">
        <v>4.8204346185360597E-2</v>
      </c>
      <c r="H40">
        <v>15</v>
      </c>
      <c r="I40" s="36">
        <v>9.4698960891909295E-2</v>
      </c>
      <c r="J40">
        <v>19</v>
      </c>
      <c r="K40" s="36">
        <v>-0.194360074476224</v>
      </c>
      <c r="L40">
        <v>8</v>
      </c>
      <c r="M40" s="36">
        <v>6.4886799511051696E-2</v>
      </c>
      <c r="N40">
        <v>16</v>
      </c>
      <c r="O40" s="36">
        <v>-6.26550827398842E-3</v>
      </c>
      <c r="P40">
        <v>16</v>
      </c>
    </row>
    <row r="41" spans="1:16" x14ac:dyDescent="0.25">
      <c r="A41">
        <v>2021</v>
      </c>
      <c r="B41">
        <v>18</v>
      </c>
      <c r="C41" t="s">
        <v>24</v>
      </c>
      <c r="D41" t="s">
        <v>127</v>
      </c>
      <c r="E41" s="36">
        <v>-0.19822953263942</v>
      </c>
      <c r="F41">
        <v>8</v>
      </c>
      <c r="G41" s="36">
        <v>-4.3757586682708502E-2</v>
      </c>
      <c r="H41">
        <v>7</v>
      </c>
      <c r="I41" s="36">
        <v>4.9067847650313502E-2</v>
      </c>
      <c r="J41">
        <v>13</v>
      </c>
      <c r="K41" s="36">
        <v>-0.101056450453828</v>
      </c>
      <c r="L41">
        <v>18</v>
      </c>
      <c r="M41" s="36">
        <v>2.08082432017173E-2</v>
      </c>
      <c r="N41">
        <v>11</v>
      </c>
      <c r="O41" s="36">
        <v>-3.9667777705922301E-2</v>
      </c>
      <c r="P41">
        <v>8</v>
      </c>
    </row>
    <row r="42" spans="1:16" x14ac:dyDescent="0.25">
      <c r="A42">
        <v>2021</v>
      </c>
      <c r="B42">
        <v>18</v>
      </c>
      <c r="C42" t="s">
        <v>23</v>
      </c>
      <c r="D42" t="s">
        <v>127</v>
      </c>
      <c r="E42" s="36">
        <v>-0.25366435825877498</v>
      </c>
      <c r="F42">
        <v>4</v>
      </c>
      <c r="G42" s="36">
        <v>-8.0159387004203705E-2</v>
      </c>
      <c r="H42">
        <v>4</v>
      </c>
      <c r="I42" s="36">
        <v>0.105056058719946</v>
      </c>
      <c r="J42">
        <v>20</v>
      </c>
      <c r="K42" s="36">
        <v>-0.36032485225865601</v>
      </c>
      <c r="L42">
        <v>2</v>
      </c>
      <c r="M42" s="36">
        <v>-2.44617002838463E-2</v>
      </c>
      <c r="N42">
        <v>7</v>
      </c>
      <c r="O42" s="36">
        <v>-0.114295189813058</v>
      </c>
      <c r="P42">
        <v>4</v>
      </c>
    </row>
    <row r="43" spans="1:16" x14ac:dyDescent="0.25">
      <c r="A43">
        <v>2021</v>
      </c>
      <c r="B43">
        <v>18</v>
      </c>
      <c r="C43" t="s">
        <v>22</v>
      </c>
      <c r="D43" t="s">
        <v>127</v>
      </c>
      <c r="E43" s="36">
        <v>8.5846651818126896E-2</v>
      </c>
      <c r="F43">
        <v>29</v>
      </c>
      <c r="G43" s="36">
        <v>-2.7107159469975099E-2</v>
      </c>
      <c r="H43">
        <v>10</v>
      </c>
      <c r="I43" s="36">
        <v>0.16259386719215899</v>
      </c>
      <c r="J43">
        <v>28</v>
      </c>
      <c r="K43" s="36">
        <v>-0.23754479280879101</v>
      </c>
      <c r="L43">
        <v>6</v>
      </c>
      <c r="M43" s="36">
        <v>0.13695840118448199</v>
      </c>
      <c r="N43">
        <v>23</v>
      </c>
      <c r="O43" s="36">
        <v>2.33854044050773E-2</v>
      </c>
      <c r="P43">
        <v>21</v>
      </c>
    </row>
    <row r="44" spans="1:16" x14ac:dyDescent="0.25">
      <c r="A44">
        <v>2021</v>
      </c>
      <c r="B44">
        <v>18</v>
      </c>
      <c r="C44" t="s">
        <v>21</v>
      </c>
      <c r="D44" t="s">
        <v>127</v>
      </c>
      <c r="E44" s="36">
        <v>0.17901631614091301</v>
      </c>
      <c r="F44">
        <v>31</v>
      </c>
      <c r="G44" s="36">
        <v>-3.37543972150499E-2</v>
      </c>
      <c r="H44">
        <v>9</v>
      </c>
      <c r="I44" s="36">
        <v>0.21473075378870801</v>
      </c>
      <c r="J44">
        <v>30</v>
      </c>
      <c r="K44" s="36">
        <v>-0.12569985625317301</v>
      </c>
      <c r="L44">
        <v>17</v>
      </c>
      <c r="M44" s="36">
        <v>3.8439368648519198E-2</v>
      </c>
      <c r="N44">
        <v>12</v>
      </c>
      <c r="O44" s="36">
        <v>0.10591880836143</v>
      </c>
      <c r="P44">
        <v>29</v>
      </c>
    </row>
    <row r="45" spans="1:16" x14ac:dyDescent="0.25">
      <c r="A45">
        <v>2021</v>
      </c>
      <c r="B45">
        <v>18</v>
      </c>
      <c r="C45" t="s">
        <v>20</v>
      </c>
      <c r="D45" t="s">
        <v>127</v>
      </c>
      <c r="E45" s="36">
        <v>-2.3769779543499001E-2</v>
      </c>
      <c r="F45">
        <v>19</v>
      </c>
      <c r="G45" s="36">
        <v>5.1697911596130998E-2</v>
      </c>
      <c r="H45">
        <v>16</v>
      </c>
      <c r="I45" s="36">
        <v>3.1480367300604301E-2</v>
      </c>
      <c r="J45">
        <v>11</v>
      </c>
      <c r="K45" s="36">
        <v>-0.13590543849505801</v>
      </c>
      <c r="L45">
        <v>15</v>
      </c>
      <c r="M45" s="36">
        <v>-6.0970503792934297E-2</v>
      </c>
      <c r="N45">
        <v>5</v>
      </c>
      <c r="O45" s="36">
        <v>-2.4313450132550599E-2</v>
      </c>
      <c r="P45">
        <v>12</v>
      </c>
    </row>
    <row r="46" spans="1:16" x14ac:dyDescent="0.25">
      <c r="A46">
        <v>2021</v>
      </c>
      <c r="B46">
        <v>18</v>
      </c>
      <c r="C46" t="s">
        <v>19</v>
      </c>
      <c r="D46" t="s">
        <v>127</v>
      </c>
      <c r="E46" s="36">
        <v>4.7666714997594603E-2</v>
      </c>
      <c r="F46">
        <v>26</v>
      </c>
      <c r="G46" s="36">
        <v>5.4413684071252702E-2</v>
      </c>
      <c r="H46">
        <v>18</v>
      </c>
      <c r="I46" s="36">
        <v>0.12808620533690601</v>
      </c>
      <c r="J46">
        <v>24</v>
      </c>
      <c r="K46" s="36">
        <v>-9.7899952134501006E-2</v>
      </c>
      <c r="L46">
        <v>19</v>
      </c>
      <c r="M46" s="36">
        <v>0.136176814393837</v>
      </c>
      <c r="N46">
        <v>22</v>
      </c>
      <c r="O46" s="36">
        <v>5.0572323240434702E-2</v>
      </c>
      <c r="P46">
        <v>24</v>
      </c>
    </row>
    <row r="47" spans="1:16" x14ac:dyDescent="0.25">
      <c r="A47">
        <v>2021</v>
      </c>
      <c r="B47">
        <v>18</v>
      </c>
      <c r="C47" t="s">
        <v>18</v>
      </c>
      <c r="D47" t="s">
        <v>127</v>
      </c>
      <c r="E47" s="36">
        <v>-0.18729262662232599</v>
      </c>
      <c r="F47">
        <v>9</v>
      </c>
      <c r="G47" s="36">
        <v>-0.14222477695227601</v>
      </c>
      <c r="H47">
        <v>1</v>
      </c>
      <c r="I47" s="36">
        <v>6.5991224725538103E-2</v>
      </c>
      <c r="J47">
        <v>17</v>
      </c>
      <c r="K47" s="36">
        <v>-7.5131129530073601E-2</v>
      </c>
      <c r="L47">
        <v>24</v>
      </c>
      <c r="M47" s="36">
        <v>8.6193381107816103E-2</v>
      </c>
      <c r="N47">
        <v>19</v>
      </c>
      <c r="O47" s="36">
        <v>-3.3307920489578202E-2</v>
      </c>
      <c r="P47">
        <v>11</v>
      </c>
    </row>
    <row r="48" spans="1:16" x14ac:dyDescent="0.25">
      <c r="A48">
        <v>2021</v>
      </c>
      <c r="B48">
        <v>18</v>
      </c>
      <c r="C48" t="s">
        <v>17</v>
      </c>
      <c r="D48" t="s">
        <v>127</v>
      </c>
      <c r="E48" s="36">
        <v>2.7811489515308499E-2</v>
      </c>
      <c r="F48">
        <v>23</v>
      </c>
      <c r="G48" s="36">
        <v>0.28442418258779001</v>
      </c>
      <c r="H48">
        <v>31</v>
      </c>
      <c r="I48" s="36">
        <v>0.110958916813878</v>
      </c>
      <c r="J48">
        <v>21</v>
      </c>
      <c r="K48" s="36">
        <v>-8.9402054643805406E-2</v>
      </c>
      <c r="L48">
        <v>21</v>
      </c>
      <c r="M48" s="36">
        <v>0.14113923526084801</v>
      </c>
      <c r="N48">
        <v>24</v>
      </c>
      <c r="O48" s="36">
        <v>0.12083478717542</v>
      </c>
      <c r="P48">
        <v>30</v>
      </c>
    </row>
    <row r="49" spans="1:16" x14ac:dyDescent="0.25">
      <c r="A49">
        <v>2021</v>
      </c>
      <c r="B49">
        <v>18</v>
      </c>
      <c r="C49" t="s">
        <v>16</v>
      </c>
      <c r="D49" t="s">
        <v>127</v>
      </c>
      <c r="E49" s="36">
        <v>3.91325232677424E-2</v>
      </c>
      <c r="F49">
        <v>25</v>
      </c>
      <c r="G49" s="36">
        <v>0.22387541554852999</v>
      </c>
      <c r="H49">
        <v>28</v>
      </c>
      <c r="I49" s="36">
        <v>0.111510465354922</v>
      </c>
      <c r="J49">
        <v>22</v>
      </c>
      <c r="K49" s="36">
        <v>-0.17518765246026899</v>
      </c>
      <c r="L49">
        <v>11</v>
      </c>
      <c r="M49" s="36">
        <v>0.109925763292398</v>
      </c>
      <c r="N49">
        <v>20</v>
      </c>
      <c r="O49" s="36">
        <v>2.37572095937417E-2</v>
      </c>
      <c r="P49">
        <v>22</v>
      </c>
    </row>
    <row r="50" spans="1:16" x14ac:dyDescent="0.25">
      <c r="A50">
        <v>2021</v>
      </c>
      <c r="B50">
        <v>18</v>
      </c>
      <c r="C50" t="s">
        <v>15</v>
      </c>
      <c r="D50" t="s">
        <v>127</v>
      </c>
      <c r="E50" s="36">
        <v>-0.32452562507551003</v>
      </c>
      <c r="F50">
        <v>2</v>
      </c>
      <c r="G50" s="36">
        <v>0.17060346663433401</v>
      </c>
      <c r="H50">
        <v>27</v>
      </c>
      <c r="I50" s="36">
        <v>0.11317876899540601</v>
      </c>
      <c r="J50">
        <v>23</v>
      </c>
      <c r="K50" s="36">
        <v>-8.1189515256777003E-3</v>
      </c>
      <c r="L50">
        <v>28</v>
      </c>
      <c r="M50" s="36">
        <v>0.17366284542572299</v>
      </c>
      <c r="N50">
        <v>26</v>
      </c>
      <c r="O50" s="36">
        <v>7.2786478687027506E-2</v>
      </c>
      <c r="P50">
        <v>26</v>
      </c>
    </row>
    <row r="51" spans="1:16" x14ac:dyDescent="0.25">
      <c r="A51">
        <v>2021</v>
      </c>
      <c r="B51">
        <v>18</v>
      </c>
      <c r="C51" t="s">
        <v>14</v>
      </c>
      <c r="D51" t="s">
        <v>127</v>
      </c>
      <c r="E51" s="36">
        <v>-0.20566187385149301</v>
      </c>
      <c r="F51">
        <v>7</v>
      </c>
      <c r="G51" s="36">
        <v>9.7372006830732702E-2</v>
      </c>
      <c r="H51">
        <v>25</v>
      </c>
      <c r="I51" s="36">
        <v>-0.15263328145595201</v>
      </c>
      <c r="J51">
        <v>1</v>
      </c>
      <c r="K51" s="36">
        <v>-0.15522826119312699</v>
      </c>
      <c r="L51">
        <v>13</v>
      </c>
      <c r="M51" s="36">
        <v>-0.120055514591002</v>
      </c>
      <c r="N51">
        <v>2</v>
      </c>
      <c r="O51" s="36">
        <v>-0.120794609851267</v>
      </c>
      <c r="P51">
        <v>3</v>
      </c>
    </row>
    <row r="52" spans="1:16" x14ac:dyDescent="0.25">
      <c r="A52">
        <v>2021</v>
      </c>
      <c r="B52">
        <v>18</v>
      </c>
      <c r="C52" t="s">
        <v>13</v>
      </c>
      <c r="D52" t="s">
        <v>127</v>
      </c>
      <c r="E52" s="36">
        <v>8.1206174205095502E-2</v>
      </c>
      <c r="F52">
        <v>28</v>
      </c>
      <c r="G52" s="36">
        <v>-9.1706214714274894E-3</v>
      </c>
      <c r="H52">
        <v>12</v>
      </c>
      <c r="I52" s="36">
        <v>-1.53798501902318E-2</v>
      </c>
      <c r="J52">
        <v>7</v>
      </c>
      <c r="K52" s="36">
        <v>-5.2920510783108998E-2</v>
      </c>
      <c r="L52">
        <v>26</v>
      </c>
      <c r="M52" s="36">
        <v>-7.4982055831159106E-2</v>
      </c>
      <c r="N52">
        <v>4</v>
      </c>
      <c r="O52" s="36">
        <v>-9.6698955718286708E-3</v>
      </c>
      <c r="P52">
        <v>14</v>
      </c>
    </row>
    <row r="53" spans="1:16" x14ac:dyDescent="0.25">
      <c r="A53">
        <v>2021</v>
      </c>
      <c r="B53">
        <v>18</v>
      </c>
      <c r="C53" t="s">
        <v>12</v>
      </c>
      <c r="D53" t="s">
        <v>127</v>
      </c>
      <c r="E53" s="36">
        <v>-2.8045635516318199E-2</v>
      </c>
      <c r="F53">
        <v>18</v>
      </c>
      <c r="G53" s="36">
        <v>8.4906784906695301E-2</v>
      </c>
      <c r="H53">
        <v>24</v>
      </c>
      <c r="I53" s="36">
        <v>-2.5753775754643798E-2</v>
      </c>
      <c r="J53">
        <v>6</v>
      </c>
      <c r="K53" s="36">
        <v>-0.15890228675512799</v>
      </c>
      <c r="L53">
        <v>12</v>
      </c>
      <c r="M53" s="36">
        <v>5.9309668569479598E-2</v>
      </c>
      <c r="N53">
        <v>15</v>
      </c>
      <c r="O53" s="36">
        <v>-3.4710812526678403E-2</v>
      </c>
      <c r="P53">
        <v>9</v>
      </c>
    </row>
    <row r="54" spans="1:16" x14ac:dyDescent="0.25">
      <c r="A54">
        <v>2021</v>
      </c>
      <c r="B54">
        <v>18</v>
      </c>
      <c r="C54" t="s">
        <v>11</v>
      </c>
      <c r="D54" t="s">
        <v>127</v>
      </c>
      <c r="E54" s="36">
        <v>-0.38237806997958901</v>
      </c>
      <c r="F54">
        <v>1</v>
      </c>
      <c r="G54" s="36">
        <v>3.5446604874386903E-2</v>
      </c>
      <c r="H54">
        <v>14</v>
      </c>
      <c r="I54" s="36">
        <v>6.4112078843934397E-2</v>
      </c>
      <c r="J54">
        <v>16</v>
      </c>
      <c r="K54" s="36">
        <v>-6.6858085189288097E-2</v>
      </c>
      <c r="L54">
        <v>25</v>
      </c>
      <c r="M54" s="36">
        <v>7.6884406432558394E-2</v>
      </c>
      <c r="N54">
        <v>18</v>
      </c>
      <c r="O54" s="36">
        <v>8.8833566002704499E-3</v>
      </c>
      <c r="P54">
        <v>19</v>
      </c>
    </row>
    <row r="55" spans="1:16" x14ac:dyDescent="0.25">
      <c r="A55">
        <v>2021</v>
      </c>
      <c r="B55">
        <v>18</v>
      </c>
      <c r="C55" t="s">
        <v>10</v>
      </c>
      <c r="D55" t="s">
        <v>127</v>
      </c>
      <c r="E55" s="36">
        <v>-0.23842837913972301</v>
      </c>
      <c r="F55">
        <v>5</v>
      </c>
      <c r="G55" s="36">
        <v>6.6376168416895795E-2</v>
      </c>
      <c r="H55">
        <v>19</v>
      </c>
      <c r="I55" s="36">
        <v>5.6951106842571701E-2</v>
      </c>
      <c r="J55">
        <v>15</v>
      </c>
      <c r="K55" s="36">
        <v>-0.361780389456275</v>
      </c>
      <c r="L55">
        <v>1</v>
      </c>
      <c r="M55" s="36">
        <v>0.18781750548486001</v>
      </c>
      <c r="N55">
        <v>28</v>
      </c>
      <c r="O55" s="36">
        <v>-9.0471497156216302E-2</v>
      </c>
      <c r="P55">
        <v>6</v>
      </c>
    </row>
    <row r="56" spans="1:16" x14ac:dyDescent="0.25">
      <c r="A56">
        <v>2021</v>
      </c>
      <c r="B56">
        <v>18</v>
      </c>
      <c r="C56" t="s">
        <v>9</v>
      </c>
      <c r="D56" t="s">
        <v>127</v>
      </c>
      <c r="E56" s="36">
        <v>-0.12266217479225799</v>
      </c>
      <c r="F56">
        <v>12</v>
      </c>
      <c r="G56" s="36">
        <v>-0.102228318408709</v>
      </c>
      <c r="H56">
        <v>2</v>
      </c>
      <c r="I56" s="36">
        <v>-0.10011142059023501</v>
      </c>
      <c r="J56">
        <v>4</v>
      </c>
      <c r="K56" s="36">
        <v>-0.30605797779384902</v>
      </c>
      <c r="L56">
        <v>4</v>
      </c>
      <c r="M56" s="36">
        <v>-0.14076746286428099</v>
      </c>
      <c r="N56">
        <v>1</v>
      </c>
      <c r="O56" s="36">
        <v>-0.14052259552166099</v>
      </c>
      <c r="P56">
        <v>2</v>
      </c>
    </row>
    <row r="57" spans="1:16" x14ac:dyDescent="0.25">
      <c r="A57">
        <v>2021</v>
      </c>
      <c r="B57">
        <v>18</v>
      </c>
      <c r="C57" t="s">
        <v>8</v>
      </c>
      <c r="D57" t="s">
        <v>127</v>
      </c>
      <c r="E57" s="36">
        <v>-7.7337725749794195E-2</v>
      </c>
      <c r="F57">
        <v>15</v>
      </c>
      <c r="G57" s="36">
        <v>-2.03716194081313E-2</v>
      </c>
      <c r="H57">
        <v>11</v>
      </c>
      <c r="I57" s="36">
        <v>0.147461511445485</v>
      </c>
      <c r="J57">
        <v>26</v>
      </c>
      <c r="K57" s="36">
        <v>-8.8103971725401894E-2</v>
      </c>
      <c r="L57">
        <v>22</v>
      </c>
      <c r="M57" s="36">
        <v>0.136155002334437</v>
      </c>
      <c r="N57">
        <v>21</v>
      </c>
      <c r="O57" s="36">
        <v>5.2740802443687701E-2</v>
      </c>
      <c r="P57">
        <v>25</v>
      </c>
    </row>
    <row r="58" spans="1:16" x14ac:dyDescent="0.25">
      <c r="A58">
        <v>2021</v>
      </c>
      <c r="B58">
        <v>18</v>
      </c>
      <c r="C58" t="s">
        <v>7</v>
      </c>
      <c r="D58" t="s">
        <v>127</v>
      </c>
      <c r="E58" s="36">
        <v>0.14376592532136701</v>
      </c>
      <c r="F58">
        <v>30</v>
      </c>
      <c r="G58" s="36">
        <v>5.2882654825707101E-2</v>
      </c>
      <c r="H58">
        <v>17</v>
      </c>
      <c r="I58" s="36">
        <v>0.23846802701499101</v>
      </c>
      <c r="J58">
        <v>32</v>
      </c>
      <c r="K58" s="36">
        <v>0.27343911040799201</v>
      </c>
      <c r="L58">
        <v>32</v>
      </c>
      <c r="M58" s="36">
        <v>0.185305999295729</v>
      </c>
      <c r="N58">
        <v>27</v>
      </c>
      <c r="O58" s="36">
        <v>0.167736480996481</v>
      </c>
      <c r="P58">
        <v>32</v>
      </c>
    </row>
    <row r="59" spans="1:16" x14ac:dyDescent="0.25">
      <c r="A59">
        <v>2021</v>
      </c>
      <c r="B59">
        <v>18</v>
      </c>
      <c r="C59" t="s">
        <v>6</v>
      </c>
      <c r="D59" t="s">
        <v>127</v>
      </c>
      <c r="E59" s="36">
        <v>-1.94141433559861E-2</v>
      </c>
      <c r="F59">
        <v>21</v>
      </c>
      <c r="G59" s="36">
        <v>7.2011469746975504E-2</v>
      </c>
      <c r="H59">
        <v>20</v>
      </c>
      <c r="I59" s="36">
        <v>0.15239244611389099</v>
      </c>
      <c r="J59">
        <v>27</v>
      </c>
      <c r="K59" s="36">
        <v>-0.235286883958538</v>
      </c>
      <c r="L59">
        <v>7</v>
      </c>
      <c r="M59" s="36">
        <v>-1.01494511617806E-2</v>
      </c>
      <c r="N59">
        <v>8</v>
      </c>
      <c r="O59" s="36">
        <v>2.7396891581228301E-2</v>
      </c>
      <c r="P59">
        <v>23</v>
      </c>
    </row>
    <row r="60" spans="1:16" x14ac:dyDescent="0.25">
      <c r="A60">
        <v>2021</v>
      </c>
      <c r="B60">
        <v>18</v>
      </c>
      <c r="C60" t="s">
        <v>5</v>
      </c>
      <c r="D60" t="s">
        <v>127</v>
      </c>
      <c r="E60" s="36">
        <v>-4.0774750479549197E-2</v>
      </c>
      <c r="F60">
        <v>17</v>
      </c>
      <c r="G60" s="36">
        <v>4.0463599367805197E-3</v>
      </c>
      <c r="H60">
        <v>13</v>
      </c>
      <c r="I60" s="36">
        <v>-2.3784650995512901E-3</v>
      </c>
      <c r="J60">
        <v>8</v>
      </c>
      <c r="K60" s="36">
        <v>1.01874954654125E-2</v>
      </c>
      <c r="L60">
        <v>29</v>
      </c>
      <c r="M60" s="36">
        <v>2.0019611314024702E-2</v>
      </c>
      <c r="N60">
        <v>10</v>
      </c>
      <c r="O60" s="36">
        <v>-6.1795232037454096E-3</v>
      </c>
      <c r="P60">
        <v>17</v>
      </c>
    </row>
    <row r="61" spans="1:16" x14ac:dyDescent="0.25">
      <c r="A61">
        <v>2021</v>
      </c>
      <c r="B61">
        <v>18</v>
      </c>
      <c r="C61" t="s">
        <v>4</v>
      </c>
      <c r="D61" t="s">
        <v>127</v>
      </c>
      <c r="E61" s="36">
        <v>0.18233653904167399</v>
      </c>
      <c r="F61">
        <v>32</v>
      </c>
      <c r="G61" s="36">
        <v>-4.2600749561421097E-2</v>
      </c>
      <c r="H61">
        <v>8</v>
      </c>
      <c r="I61" s="36">
        <v>5.42651264933732E-2</v>
      </c>
      <c r="J61">
        <v>14</v>
      </c>
      <c r="K61" s="36">
        <v>-5.2559097455157397E-2</v>
      </c>
      <c r="L61">
        <v>27</v>
      </c>
      <c r="M61" s="36">
        <v>6.6183455401349595E-2</v>
      </c>
      <c r="N61">
        <v>17</v>
      </c>
      <c r="O61" s="36">
        <v>1.41544969960466E-2</v>
      </c>
      <c r="P61">
        <v>20</v>
      </c>
    </row>
    <row r="62" spans="1:16" x14ac:dyDescent="0.25">
      <c r="A62">
        <v>2021</v>
      </c>
      <c r="B62">
        <v>18</v>
      </c>
      <c r="C62" t="s">
        <v>3</v>
      </c>
      <c r="D62" t="s">
        <v>127</v>
      </c>
      <c r="E62" s="36">
        <v>-5.6749576030346097E-2</v>
      </c>
      <c r="F62">
        <v>16</v>
      </c>
      <c r="G62" s="36">
        <v>-8.5639915381065898E-2</v>
      </c>
      <c r="H62">
        <v>3</v>
      </c>
      <c r="I62" s="36">
        <v>-0.121767431471513</v>
      </c>
      <c r="J62">
        <v>3</v>
      </c>
      <c r="K62" s="36">
        <v>-9.6571124535723002E-2</v>
      </c>
      <c r="L62">
        <v>20</v>
      </c>
      <c r="M62" s="36">
        <v>-9.7808361398277699E-2</v>
      </c>
      <c r="N62">
        <v>3</v>
      </c>
      <c r="O62" s="36">
        <v>-0.101856291008891</v>
      </c>
      <c r="P62">
        <v>5</v>
      </c>
    </row>
    <row r="63" spans="1:16" x14ac:dyDescent="0.25">
      <c r="A63">
        <v>2021</v>
      </c>
      <c r="B63">
        <v>18</v>
      </c>
      <c r="C63" t="s">
        <v>2</v>
      </c>
      <c r="D63" t="s">
        <v>127</v>
      </c>
      <c r="E63" s="36">
        <v>-0.27216717208618701</v>
      </c>
      <c r="F63">
        <v>3</v>
      </c>
      <c r="G63" s="36">
        <v>7.2804818249902203E-2</v>
      </c>
      <c r="H63">
        <v>21</v>
      </c>
      <c r="I63" s="36">
        <v>8.4768780393564905E-2</v>
      </c>
      <c r="J63">
        <v>18</v>
      </c>
      <c r="K63" s="36">
        <v>-0.18595591508393</v>
      </c>
      <c r="L63">
        <v>9</v>
      </c>
      <c r="M63" s="36">
        <v>5.0545859202890002E-2</v>
      </c>
      <c r="N63">
        <v>14</v>
      </c>
      <c r="O63" s="36">
        <v>-1.9947912675830001E-2</v>
      </c>
      <c r="P63">
        <v>13</v>
      </c>
    </row>
    <row r="64" spans="1:16" x14ac:dyDescent="0.25">
      <c r="A64">
        <v>2021</v>
      </c>
      <c r="B64">
        <v>18</v>
      </c>
      <c r="C64" t="s">
        <v>1</v>
      </c>
      <c r="D64" t="s">
        <v>127</v>
      </c>
      <c r="E64" s="36">
        <v>-4.1457273965240099E-3</v>
      </c>
      <c r="F64">
        <v>22</v>
      </c>
      <c r="G64" s="36">
        <v>-6.7333524469721906E-2</v>
      </c>
      <c r="H64">
        <v>6</v>
      </c>
      <c r="I64" s="36">
        <v>4.6090072081761503E-2</v>
      </c>
      <c r="J64">
        <v>12</v>
      </c>
      <c r="K64" s="36">
        <v>-0.13125019053415801</v>
      </c>
      <c r="L64">
        <v>16</v>
      </c>
      <c r="M64" s="36">
        <v>4.1687434260238201E-2</v>
      </c>
      <c r="N64">
        <v>13</v>
      </c>
      <c r="O64" s="36">
        <v>-3.3472242416566503E-2</v>
      </c>
      <c r="P64">
        <v>10</v>
      </c>
    </row>
    <row r="65" spans="1:16" x14ac:dyDescent="0.25">
      <c r="A65">
        <v>2021</v>
      </c>
      <c r="B65">
        <v>18</v>
      </c>
      <c r="C65" t="s">
        <v>0</v>
      </c>
      <c r="D65" t="s">
        <v>127</v>
      </c>
      <c r="E65" s="36">
        <v>2.8491281399571002E-2</v>
      </c>
      <c r="F65">
        <v>24</v>
      </c>
      <c r="G65" s="36">
        <v>7.4364977076421396E-2</v>
      </c>
      <c r="H65">
        <v>22</v>
      </c>
      <c r="I65" s="36">
        <v>0.136650666128937</v>
      </c>
      <c r="J65">
        <v>25</v>
      </c>
      <c r="K65" s="36">
        <v>4.7768096357740299E-2</v>
      </c>
      <c r="L65">
        <v>30</v>
      </c>
      <c r="M65" s="36">
        <v>0.14305185975979201</v>
      </c>
      <c r="N65">
        <v>25</v>
      </c>
      <c r="O65" s="36">
        <v>9.4656593442544304E-2</v>
      </c>
      <c r="P65">
        <v>27</v>
      </c>
    </row>
  </sheetData>
  <sortState xmlns:xlrd2="http://schemas.microsoft.com/office/spreadsheetml/2017/richdata2" ref="A34:P65">
    <sortCondition ref="C33"/>
  </sortState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C63087-5D58-4F8E-B51B-5FECFBAC7B95}">
  <dimension ref="A1:T65"/>
  <sheetViews>
    <sheetView zoomScale="80" zoomScaleNormal="80" workbookViewId="0"/>
  </sheetViews>
  <sheetFormatPr defaultRowHeight="13.2" x14ac:dyDescent="0.25"/>
  <cols>
    <col min="5" max="5" width="8.88671875" style="36"/>
    <col min="7" max="7" width="8.88671875" style="36"/>
    <col min="9" max="9" width="8.88671875" style="36"/>
    <col min="11" max="11" width="8.88671875" style="36"/>
    <col min="13" max="13" width="8.88671875" style="36"/>
    <col min="15" max="15" width="8.88671875" style="36"/>
    <col min="17" max="17" width="8.88671875" style="36"/>
    <col min="19" max="19" width="8.88671875" style="36"/>
  </cols>
  <sheetData>
    <row r="1" spans="1:20" s="34" customFormat="1" x14ac:dyDescent="0.25">
      <c r="A1" s="34" t="s">
        <v>111</v>
      </c>
      <c r="B1" s="34" t="s">
        <v>112</v>
      </c>
      <c r="C1" s="34" t="s">
        <v>87</v>
      </c>
      <c r="D1" s="34" t="s">
        <v>113</v>
      </c>
      <c r="E1" s="35" t="s">
        <v>191</v>
      </c>
      <c r="F1" s="34" t="s">
        <v>86</v>
      </c>
      <c r="G1" s="35" t="s">
        <v>192</v>
      </c>
      <c r="H1" s="34" t="s">
        <v>86</v>
      </c>
      <c r="I1" s="35" t="s">
        <v>193</v>
      </c>
      <c r="J1" s="34" t="s">
        <v>86</v>
      </c>
      <c r="K1" s="35" t="s">
        <v>194</v>
      </c>
      <c r="L1" s="34" t="s">
        <v>86</v>
      </c>
      <c r="M1" s="35" t="s">
        <v>195</v>
      </c>
      <c r="N1" s="34" t="s">
        <v>86</v>
      </c>
      <c r="O1" s="35" t="s">
        <v>196</v>
      </c>
      <c r="P1" s="34" t="s">
        <v>86</v>
      </c>
      <c r="Q1" s="35" t="s">
        <v>197</v>
      </c>
      <c r="R1" s="34" t="s">
        <v>86</v>
      </c>
      <c r="S1" s="35" t="s">
        <v>198</v>
      </c>
      <c r="T1" s="34" t="s">
        <v>86</v>
      </c>
    </row>
    <row r="2" spans="1:20" x14ac:dyDescent="0.25">
      <c r="A2">
        <v>2021</v>
      </c>
      <c r="B2">
        <v>18</v>
      </c>
      <c r="C2" t="s">
        <v>31</v>
      </c>
      <c r="D2" t="s">
        <v>126</v>
      </c>
      <c r="E2" s="36">
        <v>6.9627227700642905E-2</v>
      </c>
      <c r="F2">
        <v>12</v>
      </c>
      <c r="G2" s="36">
        <v>9.2966702618556094E-2</v>
      </c>
      <c r="H2">
        <v>11</v>
      </c>
      <c r="I2" s="36">
        <v>0.13138455114700201</v>
      </c>
      <c r="J2">
        <v>9</v>
      </c>
      <c r="K2" s="36">
        <v>2.8903327050558499E-3</v>
      </c>
      <c r="L2">
        <v>14</v>
      </c>
      <c r="M2" s="36">
        <v>8.2544298344338199E-2</v>
      </c>
      <c r="N2">
        <v>11</v>
      </c>
      <c r="O2" s="36">
        <v>6.41907114050322E-2</v>
      </c>
      <c r="P2">
        <v>10</v>
      </c>
      <c r="Q2" s="36">
        <v>5.2325084006874703E-2</v>
      </c>
      <c r="R2">
        <v>18</v>
      </c>
      <c r="S2" s="36">
        <v>7.3446241562148407E-2</v>
      </c>
      <c r="T2">
        <v>12</v>
      </c>
    </row>
    <row r="3" spans="1:20" x14ac:dyDescent="0.25">
      <c r="A3">
        <v>2021</v>
      </c>
      <c r="B3">
        <v>18</v>
      </c>
      <c r="C3" t="s">
        <v>30</v>
      </c>
      <c r="D3" t="s">
        <v>126</v>
      </c>
      <c r="E3" s="36">
        <v>-8.4238265027766504E-2</v>
      </c>
      <c r="F3">
        <v>21</v>
      </c>
      <c r="G3" s="36">
        <v>-6.7609862896824996E-2</v>
      </c>
      <c r="H3">
        <v>25</v>
      </c>
      <c r="I3" s="36">
        <v>3.1331174591747002E-2</v>
      </c>
      <c r="J3">
        <v>17</v>
      </c>
      <c r="K3" s="36">
        <v>-0.33271347238875398</v>
      </c>
      <c r="L3">
        <v>32</v>
      </c>
      <c r="M3" s="36">
        <v>-7.5661040937541502E-2</v>
      </c>
      <c r="N3">
        <v>24</v>
      </c>
      <c r="O3" s="36">
        <v>-0.15544371826067299</v>
      </c>
      <c r="P3">
        <v>26</v>
      </c>
      <c r="Q3" s="36">
        <v>7.4768555714201601E-2</v>
      </c>
      <c r="R3">
        <v>15</v>
      </c>
      <c r="S3" s="36">
        <v>-0.113069616960737</v>
      </c>
      <c r="T3">
        <v>25</v>
      </c>
    </row>
    <row r="4" spans="1:20" x14ac:dyDescent="0.25">
      <c r="A4">
        <v>2021</v>
      </c>
      <c r="B4">
        <v>18</v>
      </c>
      <c r="C4" t="s">
        <v>29</v>
      </c>
      <c r="D4" t="s">
        <v>126</v>
      </c>
      <c r="E4" s="36">
        <v>-0.15215063046537899</v>
      </c>
      <c r="F4">
        <v>26</v>
      </c>
      <c r="G4" s="36">
        <v>5.5297747639841403E-2</v>
      </c>
      <c r="H4">
        <v>13</v>
      </c>
      <c r="I4" s="36">
        <v>7.4936943467224904E-2</v>
      </c>
      <c r="J4">
        <v>14</v>
      </c>
      <c r="K4" s="36">
        <v>0.106911036351517</v>
      </c>
      <c r="L4">
        <v>8</v>
      </c>
      <c r="M4" s="36">
        <v>-3.5555384642601801E-2</v>
      </c>
      <c r="N4">
        <v>20</v>
      </c>
      <c r="O4" s="36">
        <v>9.2920224818035899E-2</v>
      </c>
      <c r="P4">
        <v>8</v>
      </c>
      <c r="Q4" s="36">
        <v>9.0129067012468506E-2</v>
      </c>
      <c r="R4">
        <v>13</v>
      </c>
      <c r="S4" s="36">
        <v>3.1092906423812301E-2</v>
      </c>
      <c r="T4">
        <v>16</v>
      </c>
    </row>
    <row r="5" spans="1:20" x14ac:dyDescent="0.25">
      <c r="A5">
        <v>2021</v>
      </c>
      <c r="B5">
        <v>18</v>
      </c>
      <c r="C5" t="s">
        <v>28</v>
      </c>
      <c r="D5" t="s">
        <v>126</v>
      </c>
      <c r="E5" s="36">
        <v>5.6439864923683802E-2</v>
      </c>
      <c r="F5">
        <v>13</v>
      </c>
      <c r="G5" s="36">
        <v>2.7126805366979902E-3</v>
      </c>
      <c r="H5">
        <v>19</v>
      </c>
      <c r="I5" s="36">
        <v>0.13517311800950901</v>
      </c>
      <c r="J5">
        <v>8</v>
      </c>
      <c r="K5" s="36">
        <v>0.150928320219502</v>
      </c>
      <c r="L5">
        <v>3</v>
      </c>
      <c r="M5" s="36">
        <v>2.6652607411763701E-2</v>
      </c>
      <c r="N5">
        <v>15</v>
      </c>
      <c r="O5" s="36">
        <v>0.142737872449862</v>
      </c>
      <c r="P5">
        <v>6</v>
      </c>
      <c r="Q5" s="36">
        <v>1.39074136250952E-2</v>
      </c>
      <c r="R5">
        <v>21</v>
      </c>
      <c r="S5" s="36">
        <v>8.4528104261484993E-2</v>
      </c>
      <c r="T5">
        <v>9</v>
      </c>
    </row>
    <row r="6" spans="1:20" x14ac:dyDescent="0.25">
      <c r="A6">
        <v>2021</v>
      </c>
      <c r="B6">
        <v>18</v>
      </c>
      <c r="C6" t="s">
        <v>27</v>
      </c>
      <c r="D6" t="s">
        <v>126</v>
      </c>
      <c r="E6" s="36">
        <v>8.6263206413398599E-4</v>
      </c>
      <c r="F6">
        <v>16</v>
      </c>
      <c r="G6" s="36">
        <v>-0.15423574422980799</v>
      </c>
      <c r="H6">
        <v>30</v>
      </c>
      <c r="I6" s="36">
        <v>-0.35662229843136001</v>
      </c>
      <c r="J6">
        <v>32</v>
      </c>
      <c r="K6" s="36">
        <v>-0.29405304556820999</v>
      </c>
      <c r="L6">
        <v>30</v>
      </c>
      <c r="M6" s="36">
        <v>-7.7198994417506703E-2</v>
      </c>
      <c r="N6">
        <v>25</v>
      </c>
      <c r="O6" s="36">
        <v>-0.322695465033426</v>
      </c>
      <c r="P6">
        <v>32</v>
      </c>
      <c r="Q6" s="36">
        <v>-0.112864119279173</v>
      </c>
      <c r="R6">
        <v>28</v>
      </c>
      <c r="S6" s="36">
        <v>-0.19384062626567899</v>
      </c>
      <c r="T6">
        <v>30</v>
      </c>
    </row>
    <row r="7" spans="1:20" x14ac:dyDescent="0.25">
      <c r="A7">
        <v>2021</v>
      </c>
      <c r="B7">
        <v>18</v>
      </c>
      <c r="C7" t="s">
        <v>26</v>
      </c>
      <c r="D7" t="s">
        <v>126</v>
      </c>
      <c r="E7" s="36">
        <v>-0.19914994324043001</v>
      </c>
      <c r="F7">
        <v>29</v>
      </c>
      <c r="G7" s="36">
        <v>-1.48245781677068E-2</v>
      </c>
      <c r="H7">
        <v>21</v>
      </c>
      <c r="I7" s="36">
        <v>-4.1904125394726897E-3</v>
      </c>
      <c r="J7">
        <v>20</v>
      </c>
      <c r="K7" s="36">
        <v>-0.20270163445213199</v>
      </c>
      <c r="L7">
        <v>26</v>
      </c>
      <c r="M7" s="36">
        <v>-9.6854392774751094E-2</v>
      </c>
      <c r="N7">
        <v>27</v>
      </c>
      <c r="O7" s="36">
        <v>-0.105121141549602</v>
      </c>
      <c r="P7">
        <v>24</v>
      </c>
      <c r="Q7" s="36">
        <v>-0.15445278079767899</v>
      </c>
      <c r="R7">
        <v>31</v>
      </c>
      <c r="S7" s="36">
        <v>-0.100759226725468</v>
      </c>
      <c r="T7">
        <v>23</v>
      </c>
    </row>
    <row r="8" spans="1:20" x14ac:dyDescent="0.25">
      <c r="A8">
        <v>2021</v>
      </c>
      <c r="B8">
        <v>18</v>
      </c>
      <c r="C8" t="s">
        <v>25</v>
      </c>
      <c r="D8" t="s">
        <v>126</v>
      </c>
      <c r="E8" s="36">
        <v>-0.201609969609019</v>
      </c>
      <c r="F8">
        <v>30</v>
      </c>
      <c r="G8" s="36">
        <v>0.15209017665438099</v>
      </c>
      <c r="H8">
        <v>9</v>
      </c>
      <c r="I8" s="36">
        <v>0.21743800482220499</v>
      </c>
      <c r="J8">
        <v>4</v>
      </c>
      <c r="K8" s="36">
        <v>-9.0574301040345195E-2</v>
      </c>
      <c r="L8">
        <v>20</v>
      </c>
      <c r="M8" s="36">
        <v>-2.45346187797802E-2</v>
      </c>
      <c r="N8">
        <v>19</v>
      </c>
      <c r="O8" s="36">
        <v>5.9605683348306703E-2</v>
      </c>
      <c r="P8">
        <v>11</v>
      </c>
      <c r="Q8" s="36">
        <v>0.128300249458428</v>
      </c>
      <c r="R8">
        <v>9</v>
      </c>
      <c r="S8" s="36">
        <v>1.89933406352699E-2</v>
      </c>
      <c r="T8">
        <v>17</v>
      </c>
    </row>
    <row r="9" spans="1:20" x14ac:dyDescent="0.25">
      <c r="A9">
        <v>2021</v>
      </c>
      <c r="B9">
        <v>18</v>
      </c>
      <c r="C9" t="s">
        <v>24</v>
      </c>
      <c r="D9" t="s">
        <v>126</v>
      </c>
      <c r="E9" s="36">
        <v>0.11034387198768</v>
      </c>
      <c r="F9">
        <v>8</v>
      </c>
      <c r="G9" s="36">
        <v>9.7890543524032005E-3</v>
      </c>
      <c r="H9">
        <v>18</v>
      </c>
      <c r="I9" s="36">
        <v>9.1047420099801601E-2</v>
      </c>
      <c r="J9">
        <v>12</v>
      </c>
      <c r="K9" s="36">
        <v>-4.0048816389515102E-2</v>
      </c>
      <c r="L9">
        <v>18</v>
      </c>
      <c r="M9" s="36">
        <v>5.5758282647932103E-2</v>
      </c>
      <c r="N9">
        <v>14</v>
      </c>
      <c r="O9" s="36">
        <v>1.44949540927845E-2</v>
      </c>
      <c r="P9">
        <v>18</v>
      </c>
      <c r="Q9" s="36">
        <v>0.20515979288762501</v>
      </c>
      <c r="R9">
        <v>6</v>
      </c>
      <c r="S9" s="36">
        <v>3.6850071794727303E-2</v>
      </c>
      <c r="T9">
        <v>15</v>
      </c>
    </row>
    <row r="10" spans="1:20" x14ac:dyDescent="0.25">
      <c r="A10">
        <v>2021</v>
      </c>
      <c r="B10">
        <v>18</v>
      </c>
      <c r="C10" t="s">
        <v>23</v>
      </c>
      <c r="D10" t="s">
        <v>126</v>
      </c>
      <c r="E10" s="36">
        <v>0.22208575079947901</v>
      </c>
      <c r="F10">
        <v>3</v>
      </c>
      <c r="G10" s="36">
        <v>0.192796156321283</v>
      </c>
      <c r="H10">
        <v>6</v>
      </c>
      <c r="I10" s="36">
        <v>0.12453605388971201</v>
      </c>
      <c r="J10">
        <v>10</v>
      </c>
      <c r="K10" s="36">
        <v>0.120627240377984</v>
      </c>
      <c r="L10">
        <v>5</v>
      </c>
      <c r="M10" s="36">
        <v>0.20778016341563699</v>
      </c>
      <c r="N10">
        <v>6</v>
      </c>
      <c r="O10" s="36">
        <v>0.122610716049634</v>
      </c>
      <c r="P10">
        <v>7</v>
      </c>
      <c r="Q10" s="36">
        <v>0.29895221854153903</v>
      </c>
      <c r="R10">
        <v>4</v>
      </c>
      <c r="S10" s="36">
        <v>0.17272257960798301</v>
      </c>
      <c r="T10">
        <v>4</v>
      </c>
    </row>
    <row r="11" spans="1:20" x14ac:dyDescent="0.25">
      <c r="A11">
        <v>2021</v>
      </c>
      <c r="B11">
        <v>18</v>
      </c>
      <c r="C11" t="s">
        <v>22</v>
      </c>
      <c r="D11" t="s">
        <v>126</v>
      </c>
      <c r="E11" s="36">
        <v>-2.9657543513884201E-2</v>
      </c>
      <c r="F11">
        <v>18</v>
      </c>
      <c r="G11" s="36">
        <v>3.8149985666422401E-2</v>
      </c>
      <c r="H11">
        <v>15</v>
      </c>
      <c r="I11" s="36">
        <v>8.4825372411526795E-2</v>
      </c>
      <c r="J11">
        <v>13</v>
      </c>
      <c r="K11" s="36">
        <v>-0.12681752783681499</v>
      </c>
      <c r="L11">
        <v>22</v>
      </c>
      <c r="M11" s="36">
        <v>5.1702028511492098E-3</v>
      </c>
      <c r="N11">
        <v>18</v>
      </c>
      <c r="O11" s="36">
        <v>-3.4323404320007203E-2</v>
      </c>
      <c r="P11">
        <v>19</v>
      </c>
      <c r="Q11" s="36">
        <v>7.2333718060986693E-2</v>
      </c>
      <c r="R11">
        <v>16</v>
      </c>
      <c r="S11" s="36">
        <v>-1.3977102581343701E-2</v>
      </c>
      <c r="T11">
        <v>20</v>
      </c>
    </row>
    <row r="12" spans="1:20" x14ac:dyDescent="0.25">
      <c r="A12">
        <v>2021</v>
      </c>
      <c r="B12">
        <v>18</v>
      </c>
      <c r="C12" t="s">
        <v>21</v>
      </c>
      <c r="D12" t="s">
        <v>126</v>
      </c>
      <c r="E12" s="36">
        <v>-0.196516456569336</v>
      </c>
      <c r="F12">
        <v>28</v>
      </c>
      <c r="G12" s="36">
        <v>-4.28697606964491E-2</v>
      </c>
      <c r="H12">
        <v>24</v>
      </c>
      <c r="I12" s="36">
        <v>-0.126758464759372</v>
      </c>
      <c r="J12">
        <v>27</v>
      </c>
      <c r="K12" s="36">
        <v>-0.265480198717503</v>
      </c>
      <c r="L12">
        <v>28</v>
      </c>
      <c r="M12" s="36">
        <v>-0.108909305223075</v>
      </c>
      <c r="N12">
        <v>28</v>
      </c>
      <c r="O12" s="36">
        <v>-0.20834473901443101</v>
      </c>
      <c r="P12">
        <v>28</v>
      </c>
      <c r="Q12" s="36">
        <v>-0.15182163088081899</v>
      </c>
      <c r="R12">
        <v>30</v>
      </c>
      <c r="S12" s="36">
        <v>-0.15982928330326801</v>
      </c>
      <c r="T12">
        <v>29</v>
      </c>
    </row>
    <row r="13" spans="1:20" x14ac:dyDescent="0.25">
      <c r="A13">
        <v>2021</v>
      </c>
      <c r="B13">
        <v>18</v>
      </c>
      <c r="C13" t="s">
        <v>20</v>
      </c>
      <c r="D13" t="s">
        <v>126</v>
      </c>
      <c r="E13" s="36">
        <v>-3.9232153886815301E-2</v>
      </c>
      <c r="F13">
        <v>19</v>
      </c>
      <c r="G13" s="36">
        <v>0.40369154515598099</v>
      </c>
      <c r="H13">
        <v>2</v>
      </c>
      <c r="I13" s="36">
        <v>0.241367796798103</v>
      </c>
      <c r="J13">
        <v>1</v>
      </c>
      <c r="K13" s="36">
        <v>0.13506953949887901</v>
      </c>
      <c r="L13">
        <v>4</v>
      </c>
      <c r="M13" s="36">
        <v>0.21278397155707199</v>
      </c>
      <c r="N13">
        <v>5</v>
      </c>
      <c r="O13" s="36">
        <v>0.19114637666659201</v>
      </c>
      <c r="P13">
        <v>2</v>
      </c>
      <c r="Q13" s="36">
        <v>0.36631276916421102</v>
      </c>
      <c r="R13">
        <v>2</v>
      </c>
      <c r="S13" s="36">
        <v>0.20238215340316101</v>
      </c>
      <c r="T13">
        <v>2</v>
      </c>
    </row>
    <row r="14" spans="1:20" x14ac:dyDescent="0.25">
      <c r="A14">
        <v>2021</v>
      </c>
      <c r="B14">
        <v>18</v>
      </c>
      <c r="C14" t="s">
        <v>19</v>
      </c>
      <c r="D14" t="s">
        <v>126</v>
      </c>
      <c r="E14" s="36">
        <v>-0.120499102894029</v>
      </c>
      <c r="F14">
        <v>24</v>
      </c>
      <c r="G14" s="36">
        <v>-0.213024742889388</v>
      </c>
      <c r="H14">
        <v>31</v>
      </c>
      <c r="I14" s="36">
        <v>-0.223195205628646</v>
      </c>
      <c r="J14">
        <v>30</v>
      </c>
      <c r="K14" s="36">
        <v>-0.22215096186672101</v>
      </c>
      <c r="L14">
        <v>27</v>
      </c>
      <c r="M14" s="36">
        <v>-0.16848407579020599</v>
      </c>
      <c r="N14">
        <v>30</v>
      </c>
      <c r="O14" s="36">
        <v>-0.22263395033970701</v>
      </c>
      <c r="P14">
        <v>30</v>
      </c>
      <c r="Q14" s="36">
        <v>-0.28156997871329997</v>
      </c>
      <c r="R14">
        <v>32</v>
      </c>
      <c r="S14" s="36">
        <v>-0.196076527898039</v>
      </c>
      <c r="T14">
        <v>31</v>
      </c>
    </row>
    <row r="15" spans="1:20" x14ac:dyDescent="0.25">
      <c r="A15">
        <v>2021</v>
      </c>
      <c r="B15">
        <v>18</v>
      </c>
      <c r="C15" t="s">
        <v>18</v>
      </c>
      <c r="D15" t="s">
        <v>126</v>
      </c>
      <c r="E15" s="36">
        <v>0.172981207778553</v>
      </c>
      <c r="F15">
        <v>4</v>
      </c>
      <c r="G15" s="36">
        <v>3.3414491862463098E-2</v>
      </c>
      <c r="H15">
        <v>16</v>
      </c>
      <c r="I15" s="36">
        <v>0.100674260377208</v>
      </c>
      <c r="J15">
        <v>11</v>
      </c>
      <c r="K15" s="36">
        <v>-3.7210484431178699E-2</v>
      </c>
      <c r="L15">
        <v>16</v>
      </c>
      <c r="M15" s="36">
        <v>9.5462667499004297E-2</v>
      </c>
      <c r="N15">
        <v>10</v>
      </c>
      <c r="O15" s="36">
        <v>3.31493114713272E-2</v>
      </c>
      <c r="P15">
        <v>16</v>
      </c>
      <c r="Q15" s="36">
        <v>0.11867759068554599</v>
      </c>
      <c r="R15">
        <v>10</v>
      </c>
      <c r="S15" s="36">
        <v>6.5849792281772096E-2</v>
      </c>
      <c r="T15">
        <v>13</v>
      </c>
    </row>
    <row r="16" spans="1:20" x14ac:dyDescent="0.25">
      <c r="A16">
        <v>2021</v>
      </c>
      <c r="B16">
        <v>18</v>
      </c>
      <c r="C16" t="s">
        <v>17</v>
      </c>
      <c r="D16" t="s">
        <v>126</v>
      </c>
      <c r="E16" s="36">
        <v>1.9881353706424298E-2</v>
      </c>
      <c r="F16">
        <v>14</v>
      </c>
      <c r="G16" s="36">
        <v>-0.111852553542187</v>
      </c>
      <c r="H16">
        <v>28</v>
      </c>
      <c r="I16" s="36">
        <v>-0.14531690508324399</v>
      </c>
      <c r="J16">
        <v>28</v>
      </c>
      <c r="K16" s="36">
        <v>-0.28523553850350403</v>
      </c>
      <c r="L16">
        <v>29</v>
      </c>
      <c r="M16" s="36">
        <v>-5.9286662529727301E-2</v>
      </c>
      <c r="N16">
        <v>21</v>
      </c>
      <c r="O16" s="36">
        <v>-0.22199403749096699</v>
      </c>
      <c r="P16">
        <v>29</v>
      </c>
      <c r="Q16" s="36">
        <v>-5.3935477685021202E-2</v>
      </c>
      <c r="R16">
        <v>26</v>
      </c>
      <c r="S16" s="36">
        <v>-0.143747962495648</v>
      </c>
      <c r="T16">
        <v>28</v>
      </c>
    </row>
    <row r="17" spans="1:20" x14ac:dyDescent="0.25">
      <c r="A17">
        <v>2021</v>
      </c>
      <c r="B17">
        <v>18</v>
      </c>
      <c r="C17" t="s">
        <v>16</v>
      </c>
      <c r="D17" t="s">
        <v>126</v>
      </c>
      <c r="E17" s="36">
        <v>0.31588317461397503</v>
      </c>
      <c r="F17">
        <v>2</v>
      </c>
      <c r="G17" s="36">
        <v>0.15664159723510501</v>
      </c>
      <c r="H17">
        <v>8</v>
      </c>
      <c r="I17" s="36">
        <v>0.149440876522555</v>
      </c>
      <c r="J17">
        <v>7</v>
      </c>
      <c r="K17" s="36">
        <v>0.185893141136283</v>
      </c>
      <c r="L17">
        <v>1</v>
      </c>
      <c r="M17" s="36">
        <v>0.236023688721336</v>
      </c>
      <c r="N17">
        <v>3</v>
      </c>
      <c r="O17" s="36">
        <v>0.164598957066836</v>
      </c>
      <c r="P17">
        <v>3</v>
      </c>
      <c r="Q17" s="36">
        <v>0.23642092799918599</v>
      </c>
      <c r="R17">
        <v>5</v>
      </c>
      <c r="S17" s="36">
        <v>0.20189690294783699</v>
      </c>
      <c r="T17">
        <v>3</v>
      </c>
    </row>
    <row r="18" spans="1:20" x14ac:dyDescent="0.25">
      <c r="A18">
        <v>2021</v>
      </c>
      <c r="B18">
        <v>18</v>
      </c>
      <c r="C18" t="s">
        <v>15</v>
      </c>
      <c r="D18" t="s">
        <v>126</v>
      </c>
      <c r="E18" s="36">
        <v>0.13062954031018401</v>
      </c>
      <c r="F18">
        <v>7</v>
      </c>
      <c r="G18" s="36">
        <v>0.29823040457980599</v>
      </c>
      <c r="H18">
        <v>3</v>
      </c>
      <c r="I18" s="36">
        <v>-3.7137158322373798E-2</v>
      </c>
      <c r="J18">
        <v>24</v>
      </c>
      <c r="K18" s="36">
        <v>0.10862720826558001</v>
      </c>
      <c r="L18">
        <v>7</v>
      </c>
      <c r="M18" s="36">
        <v>0.22562003733842501</v>
      </c>
      <c r="N18">
        <v>4</v>
      </c>
      <c r="O18" s="36">
        <v>4.5185053631732898E-2</v>
      </c>
      <c r="P18">
        <v>15</v>
      </c>
      <c r="Q18" s="36">
        <v>0.11430208073701099</v>
      </c>
      <c r="R18">
        <v>11</v>
      </c>
      <c r="S18" s="36">
        <v>0.13569671627064001</v>
      </c>
      <c r="T18">
        <v>6</v>
      </c>
    </row>
    <row r="19" spans="1:20" x14ac:dyDescent="0.25">
      <c r="A19">
        <v>2021</v>
      </c>
      <c r="B19">
        <v>18</v>
      </c>
      <c r="C19" t="s">
        <v>14</v>
      </c>
      <c r="D19" t="s">
        <v>126</v>
      </c>
      <c r="E19" s="36">
        <v>9.9755888385983704E-2</v>
      </c>
      <c r="F19">
        <v>9</v>
      </c>
      <c r="G19" s="36">
        <v>2.8315384549729601E-2</v>
      </c>
      <c r="H19">
        <v>17</v>
      </c>
      <c r="I19" s="36">
        <v>0.237100315039354</v>
      </c>
      <c r="J19">
        <v>2</v>
      </c>
      <c r="K19" s="36">
        <v>7.6875557172965903E-2</v>
      </c>
      <c r="L19">
        <v>10</v>
      </c>
      <c r="M19" s="36">
        <v>5.9183982104057099E-2</v>
      </c>
      <c r="N19">
        <v>13</v>
      </c>
      <c r="O19" s="36">
        <v>0.15303239766106799</v>
      </c>
      <c r="P19">
        <v>4</v>
      </c>
      <c r="Q19" s="36">
        <v>0.46485543124220602</v>
      </c>
      <c r="R19">
        <v>1</v>
      </c>
      <c r="S19" s="36">
        <v>0.104261149457591</v>
      </c>
      <c r="T19">
        <v>8</v>
      </c>
    </row>
    <row r="20" spans="1:20" x14ac:dyDescent="0.25">
      <c r="A20">
        <v>2021</v>
      </c>
      <c r="B20">
        <v>18</v>
      </c>
      <c r="C20" t="s">
        <v>13</v>
      </c>
      <c r="D20" t="s">
        <v>126</v>
      </c>
      <c r="E20" s="36">
        <v>-7.6841154588632707E-2</v>
      </c>
      <c r="F20">
        <v>20</v>
      </c>
      <c r="G20" s="36">
        <v>-8.45962186519085E-2</v>
      </c>
      <c r="H20">
        <v>26</v>
      </c>
      <c r="I20" s="36">
        <v>0.18382336130038901</v>
      </c>
      <c r="J20">
        <v>6</v>
      </c>
      <c r="K20" s="36">
        <v>8.3197152887265805E-4</v>
      </c>
      <c r="L20">
        <v>15</v>
      </c>
      <c r="M20" s="36">
        <v>-8.1051937176478198E-2</v>
      </c>
      <c r="N20">
        <v>26</v>
      </c>
      <c r="O20" s="36">
        <v>8.8026409404215494E-2</v>
      </c>
      <c r="P20">
        <v>9</v>
      </c>
      <c r="Q20" s="36">
        <v>0.152402452077226</v>
      </c>
      <c r="R20">
        <v>8</v>
      </c>
      <c r="S20" s="36">
        <v>6.59683530782429E-3</v>
      </c>
      <c r="T20">
        <v>18</v>
      </c>
    </row>
    <row r="21" spans="1:20" x14ac:dyDescent="0.25">
      <c r="A21">
        <v>2021</v>
      </c>
      <c r="B21">
        <v>18</v>
      </c>
      <c r="C21" t="s">
        <v>12</v>
      </c>
      <c r="D21" t="s">
        <v>126</v>
      </c>
      <c r="E21" s="36">
        <v>-0.11627328684313699</v>
      </c>
      <c r="F21">
        <v>23</v>
      </c>
      <c r="G21" s="36">
        <v>-3.6462092058391501E-2</v>
      </c>
      <c r="H21">
        <v>22</v>
      </c>
      <c r="I21" s="36">
        <v>-4.2621065065611398E-2</v>
      </c>
      <c r="J21">
        <v>25</v>
      </c>
      <c r="K21" s="36">
        <v>-0.172588460972113</v>
      </c>
      <c r="L21">
        <v>25</v>
      </c>
      <c r="M21" s="36">
        <v>-7.38879834667487E-2</v>
      </c>
      <c r="N21">
        <v>23</v>
      </c>
      <c r="O21" s="36">
        <v>-0.119374360174912</v>
      </c>
      <c r="P21">
        <v>25</v>
      </c>
      <c r="Q21" s="36">
        <v>-6.31363431444842E-2</v>
      </c>
      <c r="R21">
        <v>27</v>
      </c>
      <c r="S21" s="36">
        <v>-9.5716237718910899E-2</v>
      </c>
      <c r="T21">
        <v>22</v>
      </c>
    </row>
    <row r="22" spans="1:20" x14ac:dyDescent="0.25">
      <c r="A22">
        <v>2021</v>
      </c>
      <c r="B22">
        <v>18</v>
      </c>
      <c r="C22" t="s">
        <v>11</v>
      </c>
      <c r="D22" t="s">
        <v>126</v>
      </c>
      <c r="E22" s="36">
        <v>0.14469737365822999</v>
      </c>
      <c r="F22">
        <v>6</v>
      </c>
      <c r="G22" s="36">
        <v>-7.3623394084980304E-3</v>
      </c>
      <c r="H22">
        <v>20</v>
      </c>
      <c r="I22" s="36">
        <v>-2.2742472761493399E-2</v>
      </c>
      <c r="J22">
        <v>23</v>
      </c>
      <c r="K22" s="36">
        <v>0.11246828554607199</v>
      </c>
      <c r="L22">
        <v>6</v>
      </c>
      <c r="M22" s="36">
        <v>6.3554520336299505E-2</v>
      </c>
      <c r="N22">
        <v>12</v>
      </c>
      <c r="O22" s="36">
        <v>5.0478270318278402E-2</v>
      </c>
      <c r="P22">
        <v>13</v>
      </c>
      <c r="Q22" s="36">
        <v>-1.3768151147048499E-2</v>
      </c>
      <c r="R22">
        <v>23</v>
      </c>
      <c r="S22" s="36">
        <v>5.6983823906646303E-2</v>
      </c>
      <c r="T22">
        <v>14</v>
      </c>
    </row>
    <row r="23" spans="1:20" x14ac:dyDescent="0.25">
      <c r="A23">
        <v>2021</v>
      </c>
      <c r="B23">
        <v>18</v>
      </c>
      <c r="C23" t="s">
        <v>10</v>
      </c>
      <c r="D23" t="s">
        <v>126</v>
      </c>
      <c r="E23" s="36">
        <v>7.6782817136275203E-2</v>
      </c>
      <c r="F23">
        <v>11</v>
      </c>
      <c r="G23" s="36">
        <v>0.121347387079763</v>
      </c>
      <c r="H23">
        <v>10</v>
      </c>
      <c r="I23" s="36">
        <v>6.5790723709453394E-2</v>
      </c>
      <c r="J23">
        <v>15</v>
      </c>
      <c r="K23" s="36">
        <v>5.0918371541919999E-2</v>
      </c>
      <c r="L23">
        <v>11</v>
      </c>
      <c r="M23" s="36">
        <v>0.10183605354046001</v>
      </c>
      <c r="N23">
        <v>9</v>
      </c>
      <c r="O23" s="36">
        <v>5.8095499153966203E-2</v>
      </c>
      <c r="P23">
        <v>12</v>
      </c>
      <c r="Q23" s="36">
        <v>4.4780197263125397E-2</v>
      </c>
      <c r="R23">
        <v>19</v>
      </c>
      <c r="S23" s="36">
        <v>8.0187501386306106E-2</v>
      </c>
      <c r="T23">
        <v>10</v>
      </c>
    </row>
    <row r="24" spans="1:20" x14ac:dyDescent="0.25">
      <c r="A24">
        <v>2021</v>
      </c>
      <c r="B24">
        <v>18</v>
      </c>
      <c r="C24" t="s">
        <v>9</v>
      </c>
      <c r="D24" t="s">
        <v>126</v>
      </c>
      <c r="E24" s="36">
        <v>-0.102217254941301</v>
      </c>
      <c r="F24">
        <v>22</v>
      </c>
      <c r="G24" s="36">
        <v>-4.1543504353515497E-2</v>
      </c>
      <c r="H24">
        <v>23</v>
      </c>
      <c r="I24" s="36">
        <v>-0.20123084530089499</v>
      </c>
      <c r="J24">
        <v>29</v>
      </c>
      <c r="K24" s="36">
        <v>-0.15041631466789299</v>
      </c>
      <c r="L24">
        <v>23</v>
      </c>
      <c r="M24" s="36">
        <v>-6.9957222608337394E-2</v>
      </c>
      <c r="N24">
        <v>22</v>
      </c>
      <c r="O24" s="36">
        <v>-0.17396619367821201</v>
      </c>
      <c r="P24">
        <v>27</v>
      </c>
      <c r="Q24" s="36">
        <v>3.3026278805165302E-3</v>
      </c>
      <c r="R24">
        <v>22</v>
      </c>
      <c r="S24" s="36">
        <v>-0.1214783099133</v>
      </c>
      <c r="T24">
        <v>27</v>
      </c>
    </row>
    <row r="25" spans="1:20" x14ac:dyDescent="0.25">
      <c r="A25">
        <v>2021</v>
      </c>
      <c r="B25">
        <v>18</v>
      </c>
      <c r="C25" t="s">
        <v>8</v>
      </c>
      <c r="D25" t="s">
        <v>126</v>
      </c>
      <c r="E25" s="36">
        <v>-0.238192307649084</v>
      </c>
      <c r="F25">
        <v>31</v>
      </c>
      <c r="G25" s="36">
        <v>-0.26512940021826598</v>
      </c>
      <c r="H25">
        <v>32</v>
      </c>
      <c r="I25" s="36">
        <v>-0.24693412937107401</v>
      </c>
      <c r="J25">
        <v>31</v>
      </c>
      <c r="K25" s="36">
        <v>-0.30373891603693198</v>
      </c>
      <c r="L25">
        <v>31</v>
      </c>
      <c r="M25" s="36">
        <v>-0.25120638977047199</v>
      </c>
      <c r="N25">
        <v>32</v>
      </c>
      <c r="O25" s="36">
        <v>-0.27862562006416802</v>
      </c>
      <c r="P25">
        <v>31</v>
      </c>
      <c r="Q25" s="36">
        <v>-0.120472656877621</v>
      </c>
      <c r="R25">
        <v>29</v>
      </c>
      <c r="S25" s="36">
        <v>-0.265916583314245</v>
      </c>
      <c r="T25">
        <v>32</v>
      </c>
    </row>
    <row r="26" spans="1:20" x14ac:dyDescent="0.25">
      <c r="A26">
        <v>2021</v>
      </c>
      <c r="B26">
        <v>18</v>
      </c>
      <c r="C26" t="s">
        <v>7</v>
      </c>
      <c r="D26" t="s">
        <v>126</v>
      </c>
      <c r="E26" s="36">
        <v>-0.12902032379106501</v>
      </c>
      <c r="F26">
        <v>25</v>
      </c>
      <c r="G26" s="36">
        <v>-9.6125480849426806E-2</v>
      </c>
      <c r="H26">
        <v>27</v>
      </c>
      <c r="I26" s="36">
        <v>-1.5058140801798601E-2</v>
      </c>
      <c r="J26">
        <v>22</v>
      </c>
      <c r="K26" s="36">
        <v>-0.16363300138224701</v>
      </c>
      <c r="L26">
        <v>24</v>
      </c>
      <c r="M26" s="36">
        <v>-0.110018105896222</v>
      </c>
      <c r="N26">
        <v>29</v>
      </c>
      <c r="O26" s="36">
        <v>-9.8154421500175504E-2</v>
      </c>
      <c r="P26">
        <v>23</v>
      </c>
      <c r="Q26" s="36">
        <v>-4.4517196260028799E-2</v>
      </c>
      <c r="R26">
        <v>25</v>
      </c>
      <c r="S26" s="36">
        <v>-0.103935718012204</v>
      </c>
      <c r="T26">
        <v>24</v>
      </c>
    </row>
    <row r="27" spans="1:20" x14ac:dyDescent="0.25">
      <c r="A27">
        <v>2021</v>
      </c>
      <c r="B27">
        <v>18</v>
      </c>
      <c r="C27" t="s">
        <v>6</v>
      </c>
      <c r="D27" t="s">
        <v>126</v>
      </c>
      <c r="E27" s="36">
        <v>0.16141618521051099</v>
      </c>
      <c r="F27">
        <v>5</v>
      </c>
      <c r="G27" s="36">
        <v>6.9514002741489694E-2</v>
      </c>
      <c r="H27">
        <v>12</v>
      </c>
      <c r="I27" s="36">
        <v>4.9407939570313003E-2</v>
      </c>
      <c r="J27">
        <v>16</v>
      </c>
      <c r="K27" s="36">
        <v>4.6568290727337702E-2</v>
      </c>
      <c r="L27">
        <v>12</v>
      </c>
      <c r="M27" s="36">
        <v>0.11181227693705301</v>
      </c>
      <c r="N27">
        <v>8</v>
      </c>
      <c r="O27" s="36">
        <v>4.8101560867660702E-2</v>
      </c>
      <c r="P27">
        <v>14</v>
      </c>
      <c r="Q27" s="36">
        <v>0.112731052004437</v>
      </c>
      <c r="R27">
        <v>12</v>
      </c>
      <c r="S27" s="36">
        <v>8.0182133984925893E-2</v>
      </c>
      <c r="T27">
        <v>11</v>
      </c>
    </row>
    <row r="28" spans="1:20" x14ac:dyDescent="0.25">
      <c r="A28">
        <v>2021</v>
      </c>
      <c r="B28">
        <v>18</v>
      </c>
      <c r="C28" t="s">
        <v>5</v>
      </c>
      <c r="D28" t="s">
        <v>126</v>
      </c>
      <c r="E28" s="36">
        <v>-0.24943106149091401</v>
      </c>
      <c r="F28">
        <v>32</v>
      </c>
      <c r="G28" s="36">
        <v>-0.14357261343123201</v>
      </c>
      <c r="H28">
        <v>29</v>
      </c>
      <c r="I28" s="36">
        <v>-6.8186654061071605E-2</v>
      </c>
      <c r="J28">
        <v>26</v>
      </c>
      <c r="K28" s="36">
        <v>-3.8869374645412298E-2</v>
      </c>
      <c r="L28">
        <v>17</v>
      </c>
      <c r="M28" s="36">
        <v>-0.19215425867097399</v>
      </c>
      <c r="N28">
        <v>31</v>
      </c>
      <c r="O28" s="36">
        <v>-5.1490312823521199E-2</v>
      </c>
      <c r="P28">
        <v>21</v>
      </c>
      <c r="Q28" s="36">
        <v>5.8771113235965101E-2</v>
      </c>
      <c r="R28">
        <v>17</v>
      </c>
      <c r="S28" s="36">
        <v>-0.11489418598416901</v>
      </c>
      <c r="T28">
        <v>26</v>
      </c>
    </row>
    <row r="29" spans="1:20" x14ac:dyDescent="0.25">
      <c r="A29">
        <v>2021</v>
      </c>
      <c r="B29">
        <v>18</v>
      </c>
      <c r="C29" t="s">
        <v>4</v>
      </c>
      <c r="D29" t="s">
        <v>126</v>
      </c>
      <c r="E29" s="36">
        <v>5.0194779138450999E-3</v>
      </c>
      <c r="F29">
        <v>15</v>
      </c>
      <c r="G29" s="36">
        <v>0.43236983223595099</v>
      </c>
      <c r="H29">
        <v>1</v>
      </c>
      <c r="I29" s="36">
        <v>1.31288571229495E-3</v>
      </c>
      <c r="J29">
        <v>18</v>
      </c>
      <c r="K29" s="36">
        <v>3.6795978346596703E-2</v>
      </c>
      <c r="L29">
        <v>13</v>
      </c>
      <c r="M29" s="36">
        <v>0.23958784260276</v>
      </c>
      <c r="N29">
        <v>2</v>
      </c>
      <c r="O29" s="36">
        <v>1.8237465958779401E-2</v>
      </c>
      <c r="P29">
        <v>17</v>
      </c>
      <c r="Q29" s="36">
        <v>-4.3098447145370401E-2</v>
      </c>
      <c r="R29">
        <v>24</v>
      </c>
      <c r="S29" s="36">
        <v>0.12926300977517599</v>
      </c>
      <c r="T29">
        <v>7</v>
      </c>
    </row>
    <row r="30" spans="1:20" x14ac:dyDescent="0.25">
      <c r="A30">
        <v>2021</v>
      </c>
      <c r="B30">
        <v>18</v>
      </c>
      <c r="C30" t="s">
        <v>3</v>
      </c>
      <c r="D30" t="s">
        <v>126</v>
      </c>
      <c r="E30" s="36">
        <v>8.3733042804544897E-2</v>
      </c>
      <c r="F30">
        <v>10</v>
      </c>
      <c r="G30" s="36">
        <v>0.20713173294874901</v>
      </c>
      <c r="H30">
        <v>5</v>
      </c>
      <c r="I30" s="36">
        <v>0.213970215029784</v>
      </c>
      <c r="J30">
        <v>5</v>
      </c>
      <c r="K30" s="36">
        <v>7.7568652411409894E-2</v>
      </c>
      <c r="L30">
        <v>9</v>
      </c>
      <c r="M30" s="36">
        <v>0.14877887852861199</v>
      </c>
      <c r="N30">
        <v>7</v>
      </c>
      <c r="O30" s="36">
        <v>0.14573268639731701</v>
      </c>
      <c r="P30">
        <v>5</v>
      </c>
      <c r="Q30" s="36">
        <v>0.19658458842127299</v>
      </c>
      <c r="R30">
        <v>7</v>
      </c>
      <c r="S30" s="36">
        <v>0.14725234676723301</v>
      </c>
      <c r="T30">
        <v>5</v>
      </c>
    </row>
    <row r="31" spans="1:20" x14ac:dyDescent="0.25">
      <c r="A31">
        <v>2021</v>
      </c>
      <c r="B31">
        <v>18</v>
      </c>
      <c r="C31" t="s">
        <v>2</v>
      </c>
      <c r="D31" t="s">
        <v>126</v>
      </c>
      <c r="E31" s="36">
        <v>0.342249707145106</v>
      </c>
      <c r="F31">
        <v>1</v>
      </c>
      <c r="G31" s="36">
        <v>0.22589256317022799</v>
      </c>
      <c r="H31">
        <v>4</v>
      </c>
      <c r="I31" s="36">
        <v>0.23393341964484801</v>
      </c>
      <c r="J31">
        <v>3</v>
      </c>
      <c r="K31" s="36">
        <v>0.18328673182911501</v>
      </c>
      <c r="L31">
        <v>2</v>
      </c>
      <c r="M31" s="36">
        <v>0.27848681729945102</v>
      </c>
      <c r="N31">
        <v>1</v>
      </c>
      <c r="O31" s="36">
        <v>0.210650979422812</v>
      </c>
      <c r="P31">
        <v>1</v>
      </c>
      <c r="Q31" s="36">
        <v>0.35071550639850002</v>
      </c>
      <c r="R31">
        <v>3</v>
      </c>
      <c r="S31" s="36">
        <v>0.24669807249973699</v>
      </c>
      <c r="T31">
        <v>1</v>
      </c>
    </row>
    <row r="32" spans="1:20" x14ac:dyDescent="0.25">
      <c r="A32">
        <v>2021</v>
      </c>
      <c r="B32">
        <v>18</v>
      </c>
      <c r="C32" t="s">
        <v>1</v>
      </c>
      <c r="D32" t="s">
        <v>126</v>
      </c>
      <c r="E32" s="36">
        <v>-0.18349135388538901</v>
      </c>
      <c r="F32">
        <v>27</v>
      </c>
      <c r="G32" s="36">
        <v>0.174880624579039</v>
      </c>
      <c r="H32">
        <v>7</v>
      </c>
      <c r="I32" s="36">
        <v>-2.79478057048746E-3</v>
      </c>
      <c r="J32">
        <v>19</v>
      </c>
      <c r="K32" s="36">
        <v>-7.1044995325813404E-2</v>
      </c>
      <c r="L32">
        <v>19</v>
      </c>
      <c r="M32" s="36">
        <v>1.9007176226387399E-2</v>
      </c>
      <c r="N32">
        <v>17</v>
      </c>
      <c r="O32" s="36">
        <v>-3.9778525902501999E-2</v>
      </c>
      <c r="P32">
        <v>20</v>
      </c>
      <c r="Q32" s="36">
        <v>8.3876054352621299E-2</v>
      </c>
      <c r="R32">
        <v>14</v>
      </c>
      <c r="S32" s="36">
        <v>-9.6060363434435098E-3</v>
      </c>
      <c r="T32">
        <v>19</v>
      </c>
    </row>
    <row r="33" spans="1:20" x14ac:dyDescent="0.25">
      <c r="A33">
        <v>2021</v>
      </c>
      <c r="B33">
        <v>18</v>
      </c>
      <c r="C33" t="s">
        <v>0</v>
      </c>
      <c r="D33" t="s">
        <v>126</v>
      </c>
      <c r="E33" s="36">
        <v>-3.9617534746705999E-3</v>
      </c>
      <c r="F33">
        <v>17</v>
      </c>
      <c r="G33" s="36">
        <v>4.1824317594055103E-2</v>
      </c>
      <c r="H33">
        <v>14</v>
      </c>
      <c r="I33" s="36">
        <v>-1.49713986604682E-2</v>
      </c>
      <c r="J33">
        <v>21</v>
      </c>
      <c r="K33" s="36">
        <v>-0.10552918974754701</v>
      </c>
      <c r="L33">
        <v>21</v>
      </c>
      <c r="M33" s="36">
        <v>2.0192195602439799E-2</v>
      </c>
      <c r="N33">
        <v>16</v>
      </c>
      <c r="O33" s="36">
        <v>-6.4505981422243105E-2</v>
      </c>
      <c r="P33">
        <v>22</v>
      </c>
      <c r="Q33" s="36">
        <v>1.9881595656286E-2</v>
      </c>
      <c r="R33">
        <v>20</v>
      </c>
      <c r="S33" s="36">
        <v>-2.2395865785373E-2</v>
      </c>
      <c r="T33">
        <v>21</v>
      </c>
    </row>
    <row r="34" spans="1:20" x14ac:dyDescent="0.25">
      <c r="A34">
        <v>2021</v>
      </c>
      <c r="B34">
        <v>18</v>
      </c>
      <c r="C34" t="s">
        <v>31</v>
      </c>
      <c r="D34" t="s">
        <v>127</v>
      </c>
      <c r="E34" s="36">
        <v>-2.4205915382218099E-2</v>
      </c>
      <c r="F34">
        <v>11</v>
      </c>
      <c r="G34" s="36">
        <v>0.100030806681197</v>
      </c>
      <c r="H34">
        <v>19</v>
      </c>
      <c r="I34" s="36">
        <v>-7.5111531243305205E-2</v>
      </c>
      <c r="J34">
        <v>9</v>
      </c>
      <c r="K34" s="36">
        <v>-0.33939290266127597</v>
      </c>
      <c r="L34">
        <v>1</v>
      </c>
      <c r="M34" s="36">
        <v>4.1933009500017299E-2</v>
      </c>
      <c r="N34">
        <v>15</v>
      </c>
      <c r="O34" s="36">
        <v>-0.205454599412772</v>
      </c>
      <c r="P34">
        <v>2</v>
      </c>
      <c r="Q34" s="36">
        <v>-4.0044064948952698E-2</v>
      </c>
      <c r="R34">
        <v>6</v>
      </c>
      <c r="S34" s="36">
        <v>-7.5525873413927996E-2</v>
      </c>
      <c r="T34">
        <v>7</v>
      </c>
    </row>
    <row r="35" spans="1:20" x14ac:dyDescent="0.25">
      <c r="A35">
        <v>2021</v>
      </c>
      <c r="B35">
        <v>18</v>
      </c>
      <c r="C35" t="s">
        <v>30</v>
      </c>
      <c r="D35" t="s">
        <v>127</v>
      </c>
      <c r="E35" s="36">
        <v>0.22799199541717499</v>
      </c>
      <c r="F35">
        <v>31</v>
      </c>
      <c r="G35" s="36">
        <v>0.13377074566564601</v>
      </c>
      <c r="H35">
        <v>21</v>
      </c>
      <c r="I35" s="36">
        <v>0.14972401527778001</v>
      </c>
      <c r="J35">
        <v>26</v>
      </c>
      <c r="K35" s="36">
        <v>5.4809605994312902E-3</v>
      </c>
      <c r="L35">
        <v>27</v>
      </c>
      <c r="M35" s="36">
        <v>0.176737672602645</v>
      </c>
      <c r="N35">
        <v>31</v>
      </c>
      <c r="O35" s="36">
        <v>7.9386432314728098E-2</v>
      </c>
      <c r="P35">
        <v>27</v>
      </c>
      <c r="Q35" s="36">
        <v>0.205563698337631</v>
      </c>
      <c r="R35">
        <v>29</v>
      </c>
      <c r="S35" s="36">
        <v>0.128946908471297</v>
      </c>
      <c r="T35">
        <v>31</v>
      </c>
    </row>
    <row r="36" spans="1:20" x14ac:dyDescent="0.25">
      <c r="A36">
        <v>2021</v>
      </c>
      <c r="B36">
        <v>18</v>
      </c>
      <c r="C36" t="s">
        <v>29</v>
      </c>
      <c r="D36" t="s">
        <v>127</v>
      </c>
      <c r="E36" s="36">
        <v>5.0999161665524199E-2</v>
      </c>
      <c r="F36">
        <v>18</v>
      </c>
      <c r="G36" s="36">
        <v>5.4978821250560798E-2</v>
      </c>
      <c r="H36">
        <v>14</v>
      </c>
      <c r="I36" s="36">
        <v>0.25335946455234698</v>
      </c>
      <c r="J36">
        <v>32</v>
      </c>
      <c r="K36" s="36">
        <v>7.2171050590449606E-2</v>
      </c>
      <c r="L36">
        <v>30</v>
      </c>
      <c r="M36" s="36">
        <v>5.32087640055652E-2</v>
      </c>
      <c r="N36">
        <v>18</v>
      </c>
      <c r="O36" s="36">
        <v>0.14751074035006601</v>
      </c>
      <c r="P36">
        <v>31</v>
      </c>
      <c r="Q36" s="36">
        <v>0.29954610605416399</v>
      </c>
      <c r="R36">
        <v>30</v>
      </c>
      <c r="S36" s="36">
        <v>9.9863655227769799E-2</v>
      </c>
      <c r="T36">
        <v>28</v>
      </c>
    </row>
    <row r="37" spans="1:20" x14ac:dyDescent="0.25">
      <c r="A37">
        <v>2021</v>
      </c>
      <c r="B37">
        <v>18</v>
      </c>
      <c r="C37" t="s">
        <v>28</v>
      </c>
      <c r="D37" t="s">
        <v>127</v>
      </c>
      <c r="E37" s="36">
        <v>-0.23300015252256601</v>
      </c>
      <c r="F37">
        <v>2</v>
      </c>
      <c r="G37" s="36">
        <v>-8.0701694358175202E-2</v>
      </c>
      <c r="H37">
        <v>5</v>
      </c>
      <c r="I37" s="36">
        <v>-0.19905492318472201</v>
      </c>
      <c r="J37">
        <v>1</v>
      </c>
      <c r="K37" s="36">
        <v>-0.28429727562403401</v>
      </c>
      <c r="L37">
        <v>3</v>
      </c>
      <c r="M37" s="36">
        <v>-0.15015089229855599</v>
      </c>
      <c r="N37">
        <v>1</v>
      </c>
      <c r="O37" s="36">
        <v>-0.243111640604778</v>
      </c>
      <c r="P37">
        <v>1</v>
      </c>
      <c r="Q37" s="36">
        <v>-9.3186046372578293E-3</v>
      </c>
      <c r="R37">
        <v>9</v>
      </c>
      <c r="S37" s="36">
        <v>-0.19618405641290201</v>
      </c>
      <c r="T37">
        <v>1</v>
      </c>
    </row>
    <row r="38" spans="1:20" x14ac:dyDescent="0.25">
      <c r="A38">
        <v>2021</v>
      </c>
      <c r="B38">
        <v>18</v>
      </c>
      <c r="C38" t="s">
        <v>27</v>
      </c>
      <c r="D38" t="s">
        <v>127</v>
      </c>
      <c r="E38" s="36">
        <v>-0.26304245255494901</v>
      </c>
      <c r="F38">
        <v>1</v>
      </c>
      <c r="G38" s="36">
        <v>7.7953253698977501E-2</v>
      </c>
      <c r="H38">
        <v>17</v>
      </c>
      <c r="I38" s="36">
        <v>0.16963138140140899</v>
      </c>
      <c r="J38">
        <v>27</v>
      </c>
      <c r="K38" s="36">
        <v>-1.9632388663099899E-2</v>
      </c>
      <c r="L38">
        <v>24</v>
      </c>
      <c r="M38" s="36">
        <v>-7.0399652793920103E-2</v>
      </c>
      <c r="N38">
        <v>4</v>
      </c>
      <c r="O38" s="36">
        <v>8.4883261525231402E-2</v>
      </c>
      <c r="P38">
        <v>29</v>
      </c>
      <c r="Q38" s="36">
        <v>0.38925486961649802</v>
      </c>
      <c r="R38">
        <v>32</v>
      </c>
      <c r="S38" s="36">
        <v>5.6497633454532497E-3</v>
      </c>
      <c r="T38">
        <v>18</v>
      </c>
    </row>
    <row r="39" spans="1:20" x14ac:dyDescent="0.25">
      <c r="A39">
        <v>2021</v>
      </c>
      <c r="B39">
        <v>18</v>
      </c>
      <c r="C39" t="s">
        <v>26</v>
      </c>
      <c r="D39" t="s">
        <v>127</v>
      </c>
      <c r="E39" s="36">
        <v>-8.6497649057325696E-2</v>
      </c>
      <c r="F39">
        <v>7</v>
      </c>
      <c r="G39" s="36">
        <v>-5.6183935782930699E-3</v>
      </c>
      <c r="H39">
        <v>9</v>
      </c>
      <c r="I39" s="36">
        <v>6.1781394639320801E-2</v>
      </c>
      <c r="J39">
        <v>20</v>
      </c>
      <c r="K39" s="36">
        <v>-8.5751557278594005E-3</v>
      </c>
      <c r="L39">
        <v>25</v>
      </c>
      <c r="M39" s="36">
        <v>-4.2040527957665497E-2</v>
      </c>
      <c r="N39">
        <v>8</v>
      </c>
      <c r="O39" s="36">
        <v>2.6688854259782999E-2</v>
      </c>
      <c r="P39">
        <v>24</v>
      </c>
      <c r="Q39" s="36">
        <v>0.36359487307065202</v>
      </c>
      <c r="R39">
        <v>31</v>
      </c>
      <c r="S39" s="36">
        <v>-7.9476898373540706E-3</v>
      </c>
      <c r="T39">
        <v>15</v>
      </c>
    </row>
    <row r="40" spans="1:20" x14ac:dyDescent="0.25">
      <c r="A40">
        <v>2021</v>
      </c>
      <c r="B40">
        <v>18</v>
      </c>
      <c r="C40" t="s">
        <v>25</v>
      </c>
      <c r="D40" t="s">
        <v>127</v>
      </c>
      <c r="E40" s="36">
        <v>-3.4507314912625201E-3</v>
      </c>
      <c r="F40">
        <v>13</v>
      </c>
      <c r="G40" s="36">
        <v>0.17610143537662001</v>
      </c>
      <c r="H40">
        <v>26</v>
      </c>
      <c r="I40" s="36">
        <v>-2.8773542414810099E-2</v>
      </c>
      <c r="J40">
        <v>13</v>
      </c>
      <c r="K40" s="36">
        <v>-0.182554189994445</v>
      </c>
      <c r="L40">
        <v>9</v>
      </c>
      <c r="M40" s="36">
        <v>0.100023543066981</v>
      </c>
      <c r="N40">
        <v>23</v>
      </c>
      <c r="O40" s="36">
        <v>-0.11959958385974501</v>
      </c>
      <c r="P40">
        <v>9</v>
      </c>
      <c r="Q40" s="36">
        <v>6.4886799511051696E-2</v>
      </c>
      <c r="R40">
        <v>16</v>
      </c>
      <c r="S40" s="36">
        <v>-6.2655082739883896E-3</v>
      </c>
      <c r="T40">
        <v>16</v>
      </c>
    </row>
    <row r="41" spans="1:20" x14ac:dyDescent="0.25">
      <c r="A41">
        <v>2021</v>
      </c>
      <c r="B41">
        <v>18</v>
      </c>
      <c r="C41" t="s">
        <v>24</v>
      </c>
      <c r="D41" t="s">
        <v>127</v>
      </c>
      <c r="E41" s="36">
        <v>0.116349254986075</v>
      </c>
      <c r="F41">
        <v>25</v>
      </c>
      <c r="G41" s="36">
        <v>-0.157711040325579</v>
      </c>
      <c r="H41">
        <v>2</v>
      </c>
      <c r="I41" s="36">
        <v>-9.7377006697133197E-3</v>
      </c>
      <c r="J41">
        <v>14</v>
      </c>
      <c r="K41" s="36">
        <v>-6.2666551191476197E-2</v>
      </c>
      <c r="L41">
        <v>22</v>
      </c>
      <c r="M41" s="36">
        <v>-4.3448453863575397E-2</v>
      </c>
      <c r="N41">
        <v>7</v>
      </c>
      <c r="O41" s="36">
        <v>-3.5956651931527202E-2</v>
      </c>
      <c r="P41">
        <v>16</v>
      </c>
      <c r="Q41" s="36">
        <v>2.0808243201717098E-2</v>
      </c>
      <c r="R41">
        <v>11</v>
      </c>
      <c r="S41" s="36">
        <v>-3.9667777705922301E-2</v>
      </c>
      <c r="T41">
        <v>8</v>
      </c>
    </row>
    <row r="42" spans="1:20" x14ac:dyDescent="0.25">
      <c r="A42">
        <v>2021</v>
      </c>
      <c r="B42">
        <v>18</v>
      </c>
      <c r="C42" t="s">
        <v>23</v>
      </c>
      <c r="D42" t="s">
        <v>127</v>
      </c>
      <c r="E42" s="36">
        <v>6.4756974998842601E-2</v>
      </c>
      <c r="F42">
        <v>21</v>
      </c>
      <c r="G42" s="36">
        <v>-8.2618703789946804E-2</v>
      </c>
      <c r="H42">
        <v>4</v>
      </c>
      <c r="I42" s="36">
        <v>-0.15487717045871899</v>
      </c>
      <c r="J42">
        <v>4</v>
      </c>
      <c r="K42" s="36">
        <v>-0.24497148277365199</v>
      </c>
      <c r="L42">
        <v>5</v>
      </c>
      <c r="M42" s="36">
        <v>-1.2267822617895699E-2</v>
      </c>
      <c r="N42">
        <v>10</v>
      </c>
      <c r="O42" s="36">
        <v>-0.20147125677884101</v>
      </c>
      <c r="P42">
        <v>4</v>
      </c>
      <c r="Q42" s="36">
        <v>-2.44617002838463E-2</v>
      </c>
      <c r="R42">
        <v>7</v>
      </c>
      <c r="S42" s="36">
        <v>-0.114295189813058</v>
      </c>
      <c r="T42">
        <v>4</v>
      </c>
    </row>
    <row r="43" spans="1:20" x14ac:dyDescent="0.25">
      <c r="A43">
        <v>2021</v>
      </c>
      <c r="B43">
        <v>18</v>
      </c>
      <c r="C43" t="s">
        <v>22</v>
      </c>
      <c r="D43" t="s">
        <v>127</v>
      </c>
      <c r="E43" s="36">
        <v>8.8219709262415194E-2</v>
      </c>
      <c r="F43">
        <v>24</v>
      </c>
      <c r="G43" s="36">
        <v>3.6587939911616199E-2</v>
      </c>
      <c r="H43">
        <v>12</v>
      </c>
      <c r="I43" s="36">
        <v>4.9098552886340699E-2</v>
      </c>
      <c r="J43">
        <v>17</v>
      </c>
      <c r="K43" s="36">
        <v>-9.8151210040305498E-2</v>
      </c>
      <c r="L43">
        <v>16</v>
      </c>
      <c r="M43" s="36">
        <v>6.1098202243406501E-2</v>
      </c>
      <c r="N43">
        <v>19</v>
      </c>
      <c r="O43" s="36">
        <v>-2.0498300373902299E-2</v>
      </c>
      <c r="P43">
        <v>21</v>
      </c>
      <c r="Q43" s="36">
        <v>0.13695840118448199</v>
      </c>
      <c r="R43">
        <v>23</v>
      </c>
      <c r="S43" s="36">
        <v>2.33854044050773E-2</v>
      </c>
      <c r="T43">
        <v>21</v>
      </c>
    </row>
    <row r="44" spans="1:20" x14ac:dyDescent="0.25">
      <c r="A44">
        <v>2021</v>
      </c>
      <c r="B44">
        <v>18</v>
      </c>
      <c r="C44" t="s">
        <v>21</v>
      </c>
      <c r="D44" t="s">
        <v>127</v>
      </c>
      <c r="E44" s="36">
        <v>0.132230185474604</v>
      </c>
      <c r="F44">
        <v>26</v>
      </c>
      <c r="G44" s="36">
        <v>0.19544563050889599</v>
      </c>
      <c r="H44">
        <v>30</v>
      </c>
      <c r="I44" s="36">
        <v>0.21433515940057199</v>
      </c>
      <c r="J44">
        <v>31</v>
      </c>
      <c r="K44" s="36">
        <v>-0.14960170607763401</v>
      </c>
      <c r="L44">
        <v>12</v>
      </c>
      <c r="M44" s="36">
        <v>0.165558656648334</v>
      </c>
      <c r="N44">
        <v>30</v>
      </c>
      <c r="O44" s="36">
        <v>4.4613076635495998E-2</v>
      </c>
      <c r="P44">
        <v>25</v>
      </c>
      <c r="Q44" s="36">
        <v>3.8439368648519198E-2</v>
      </c>
      <c r="R44">
        <v>12</v>
      </c>
      <c r="S44" s="36">
        <v>0.105918808361429</v>
      </c>
      <c r="T44">
        <v>29</v>
      </c>
    </row>
    <row r="45" spans="1:20" x14ac:dyDescent="0.25">
      <c r="A45">
        <v>2021</v>
      </c>
      <c r="B45">
        <v>18</v>
      </c>
      <c r="C45" t="s">
        <v>20</v>
      </c>
      <c r="D45" t="s">
        <v>127</v>
      </c>
      <c r="E45" s="36">
        <v>0.13845879168279401</v>
      </c>
      <c r="F45">
        <v>28</v>
      </c>
      <c r="G45" s="36">
        <v>7.0781072471272202E-2</v>
      </c>
      <c r="H45">
        <v>16</v>
      </c>
      <c r="I45" s="36">
        <v>-0.17443430838662499</v>
      </c>
      <c r="J45">
        <v>2</v>
      </c>
      <c r="K45" s="36">
        <v>-0.113448278837138</v>
      </c>
      <c r="L45">
        <v>14</v>
      </c>
      <c r="M45" s="36">
        <v>0.104878500397242</v>
      </c>
      <c r="N45">
        <v>24</v>
      </c>
      <c r="O45" s="36">
        <v>-0.14073373262491201</v>
      </c>
      <c r="P45">
        <v>6</v>
      </c>
      <c r="Q45" s="36">
        <v>-6.0970503792934401E-2</v>
      </c>
      <c r="R45">
        <v>5</v>
      </c>
      <c r="S45" s="36">
        <v>-2.4313450132550599E-2</v>
      </c>
      <c r="T45">
        <v>12</v>
      </c>
    </row>
    <row r="46" spans="1:20" x14ac:dyDescent="0.25">
      <c r="A46">
        <v>2021</v>
      </c>
      <c r="B46">
        <v>18</v>
      </c>
      <c r="C46" t="s">
        <v>19</v>
      </c>
      <c r="D46" t="s">
        <v>127</v>
      </c>
      <c r="E46" s="36">
        <v>8.1996046961373595E-2</v>
      </c>
      <c r="F46">
        <v>23</v>
      </c>
      <c r="G46" s="36">
        <v>0.142856707897592</v>
      </c>
      <c r="H46">
        <v>24</v>
      </c>
      <c r="I46" s="36">
        <v>5.0729085983419402E-2</v>
      </c>
      <c r="J46">
        <v>18</v>
      </c>
      <c r="K46" s="36">
        <v>-8.4350693267680896E-2</v>
      </c>
      <c r="L46">
        <v>18</v>
      </c>
      <c r="M46" s="36">
        <v>0.116071214257447</v>
      </c>
      <c r="N46">
        <v>26</v>
      </c>
      <c r="O46" s="36">
        <v>-2.2200684661782901E-2</v>
      </c>
      <c r="P46">
        <v>20</v>
      </c>
      <c r="Q46" s="36">
        <v>0.136176814393837</v>
      </c>
      <c r="R46">
        <v>22</v>
      </c>
      <c r="S46" s="36">
        <v>5.0572323240434397E-2</v>
      </c>
      <c r="T46">
        <v>24</v>
      </c>
    </row>
    <row r="47" spans="1:20" x14ac:dyDescent="0.25">
      <c r="A47">
        <v>2021</v>
      </c>
      <c r="B47">
        <v>18</v>
      </c>
      <c r="C47" t="s">
        <v>18</v>
      </c>
      <c r="D47" t="s">
        <v>127</v>
      </c>
      <c r="E47" s="36">
        <v>3.8726498349139202E-2</v>
      </c>
      <c r="F47">
        <v>17</v>
      </c>
      <c r="G47" s="36">
        <v>-3.3188515843362403E-2</v>
      </c>
      <c r="H47">
        <v>7</v>
      </c>
      <c r="I47" s="36">
        <v>-3.2675162402962997E-2</v>
      </c>
      <c r="J47">
        <v>12</v>
      </c>
      <c r="K47" s="36">
        <v>-9.0199535094725197E-2</v>
      </c>
      <c r="L47">
        <v>17</v>
      </c>
      <c r="M47" s="36">
        <v>2.5676953800732299E-3</v>
      </c>
      <c r="N47">
        <v>11</v>
      </c>
      <c r="O47" s="36">
        <v>-6.58842437888634E-2</v>
      </c>
      <c r="P47">
        <v>15</v>
      </c>
      <c r="Q47" s="36">
        <v>8.6193381107816103E-2</v>
      </c>
      <c r="R47">
        <v>19</v>
      </c>
      <c r="S47" s="36">
        <v>-3.3307920489578202E-2</v>
      </c>
      <c r="T47">
        <v>11</v>
      </c>
    </row>
    <row r="48" spans="1:20" x14ac:dyDescent="0.25">
      <c r="A48">
        <v>2021</v>
      </c>
      <c r="B48">
        <v>18</v>
      </c>
      <c r="C48" t="s">
        <v>17</v>
      </c>
      <c r="D48" t="s">
        <v>127</v>
      </c>
      <c r="E48" s="36">
        <v>0.254795740762286</v>
      </c>
      <c r="F48">
        <v>32</v>
      </c>
      <c r="G48" s="36">
        <v>5.6366378740686597E-2</v>
      </c>
      <c r="H48">
        <v>15</v>
      </c>
      <c r="I48" s="36">
        <v>0.14718123620569401</v>
      </c>
      <c r="J48">
        <v>25</v>
      </c>
      <c r="K48" s="36">
        <v>1.2561135452362499E-2</v>
      </c>
      <c r="L48">
        <v>28</v>
      </c>
      <c r="M48" s="36">
        <v>0.15371697405624499</v>
      </c>
      <c r="N48">
        <v>29</v>
      </c>
      <c r="O48" s="36">
        <v>8.4161050760423406E-2</v>
      </c>
      <c r="P48">
        <v>28</v>
      </c>
      <c r="Q48" s="36">
        <v>0.14113923526084801</v>
      </c>
      <c r="R48">
        <v>24</v>
      </c>
      <c r="S48" s="36">
        <v>0.12083478717542</v>
      </c>
      <c r="T48">
        <v>30</v>
      </c>
    </row>
    <row r="49" spans="1:20" x14ac:dyDescent="0.25">
      <c r="A49">
        <v>2021</v>
      </c>
      <c r="B49">
        <v>18</v>
      </c>
      <c r="C49" t="s">
        <v>16</v>
      </c>
      <c r="D49" t="s">
        <v>127</v>
      </c>
      <c r="E49" s="36">
        <v>2.5790212572309899E-3</v>
      </c>
      <c r="F49">
        <v>14</v>
      </c>
      <c r="G49" s="36">
        <v>0.18969848481211599</v>
      </c>
      <c r="H49">
        <v>29</v>
      </c>
      <c r="I49" s="36">
        <v>6.4179341008162902E-2</v>
      </c>
      <c r="J49">
        <v>21</v>
      </c>
      <c r="K49" s="36">
        <v>-0.15729660344943799</v>
      </c>
      <c r="L49">
        <v>11</v>
      </c>
      <c r="M49" s="36">
        <v>0.113013090393787</v>
      </c>
      <c r="N49">
        <v>25</v>
      </c>
      <c r="O49" s="36">
        <v>-7.3854517672717002E-2</v>
      </c>
      <c r="P49">
        <v>14</v>
      </c>
      <c r="Q49" s="36">
        <v>0.109925763292398</v>
      </c>
      <c r="R49">
        <v>20</v>
      </c>
      <c r="S49" s="36">
        <v>2.3757209593741901E-2</v>
      </c>
      <c r="T49">
        <v>22</v>
      </c>
    </row>
    <row r="50" spans="1:20" x14ac:dyDescent="0.25">
      <c r="A50">
        <v>2021</v>
      </c>
      <c r="B50">
        <v>18</v>
      </c>
      <c r="C50" t="s">
        <v>15</v>
      </c>
      <c r="D50" t="s">
        <v>127</v>
      </c>
      <c r="E50" s="36">
        <v>6.5354709844135703E-2</v>
      </c>
      <c r="F50">
        <v>22</v>
      </c>
      <c r="G50" s="36">
        <v>2.62664814373792E-2</v>
      </c>
      <c r="H50">
        <v>11</v>
      </c>
      <c r="I50" s="36">
        <v>0.179256547710546</v>
      </c>
      <c r="J50">
        <v>29</v>
      </c>
      <c r="K50" s="36">
        <v>2.4225317047877799E-2</v>
      </c>
      <c r="L50">
        <v>29</v>
      </c>
      <c r="M50" s="36">
        <v>4.5243493140581598E-2</v>
      </c>
      <c r="N50">
        <v>16</v>
      </c>
      <c r="O50" s="36">
        <v>9.9700031323887606E-2</v>
      </c>
      <c r="P50">
        <v>30</v>
      </c>
      <c r="Q50" s="36">
        <v>0.173662845425722</v>
      </c>
      <c r="R50">
        <v>26</v>
      </c>
      <c r="S50" s="36">
        <v>7.2786478687027506E-2</v>
      </c>
      <c r="T50">
        <v>26</v>
      </c>
    </row>
    <row r="51" spans="1:20" x14ac:dyDescent="0.25">
      <c r="A51">
        <v>2021</v>
      </c>
      <c r="B51">
        <v>18</v>
      </c>
      <c r="C51" t="s">
        <v>14</v>
      </c>
      <c r="D51" t="s">
        <v>127</v>
      </c>
      <c r="E51" s="36">
        <v>-0.18778316574096501</v>
      </c>
      <c r="F51">
        <v>3</v>
      </c>
      <c r="G51" s="36">
        <v>-6.2154879362633898E-2</v>
      </c>
      <c r="H51">
        <v>6</v>
      </c>
      <c r="I51" s="36">
        <v>-7.2416335248118094E-2</v>
      </c>
      <c r="J51">
        <v>10</v>
      </c>
      <c r="K51" s="36">
        <v>-0.17331077883068599</v>
      </c>
      <c r="L51">
        <v>10</v>
      </c>
      <c r="M51" s="36">
        <v>-0.120025558323151</v>
      </c>
      <c r="N51">
        <v>2</v>
      </c>
      <c r="O51" s="36">
        <v>-0.12152135080832301</v>
      </c>
      <c r="P51">
        <v>8</v>
      </c>
      <c r="Q51" s="36">
        <v>-0.120055514591002</v>
      </c>
      <c r="R51">
        <v>2</v>
      </c>
      <c r="S51" s="36">
        <v>-0.120794609851267</v>
      </c>
      <c r="T51">
        <v>3</v>
      </c>
    </row>
    <row r="52" spans="1:20" x14ac:dyDescent="0.25">
      <c r="A52">
        <v>2021</v>
      </c>
      <c r="B52">
        <v>18</v>
      </c>
      <c r="C52" t="s">
        <v>13</v>
      </c>
      <c r="D52" t="s">
        <v>127</v>
      </c>
      <c r="E52" s="36">
        <v>5.81403002616728E-2</v>
      </c>
      <c r="F52">
        <v>20</v>
      </c>
      <c r="G52" s="36">
        <v>0.106639984334727</v>
      </c>
      <c r="H52">
        <v>20</v>
      </c>
      <c r="I52" s="36">
        <v>-0.16361505565842999</v>
      </c>
      <c r="J52">
        <v>3</v>
      </c>
      <c r="K52" s="36">
        <v>-6.4747405553534795E-2</v>
      </c>
      <c r="L52">
        <v>21</v>
      </c>
      <c r="M52" s="36">
        <v>8.4970531196888799E-2</v>
      </c>
      <c r="N52">
        <v>22</v>
      </c>
      <c r="O52" s="36">
        <v>-0.10343604040997</v>
      </c>
      <c r="P52">
        <v>11</v>
      </c>
      <c r="Q52" s="36">
        <v>-7.4982055831159203E-2</v>
      </c>
      <c r="R52">
        <v>4</v>
      </c>
      <c r="S52" s="36">
        <v>-9.6698955718287107E-3</v>
      </c>
      <c r="T52">
        <v>14</v>
      </c>
    </row>
    <row r="53" spans="1:20" x14ac:dyDescent="0.25">
      <c r="A53">
        <v>2021</v>
      </c>
      <c r="B53">
        <v>18</v>
      </c>
      <c r="C53" t="s">
        <v>12</v>
      </c>
      <c r="D53" t="s">
        <v>127</v>
      </c>
      <c r="E53" s="36">
        <v>-8.6258874546966402E-2</v>
      </c>
      <c r="F53">
        <v>8</v>
      </c>
      <c r="G53" s="36">
        <v>-8.3966347418364794E-3</v>
      </c>
      <c r="H53">
        <v>8</v>
      </c>
      <c r="I53" s="36">
        <v>5.4007080351040598E-2</v>
      </c>
      <c r="J53">
        <v>19</v>
      </c>
      <c r="K53" s="36">
        <v>-0.10166270042345001</v>
      </c>
      <c r="L53">
        <v>15</v>
      </c>
      <c r="M53" s="36">
        <v>-4.44829665301971E-2</v>
      </c>
      <c r="N53">
        <v>6</v>
      </c>
      <c r="O53" s="36">
        <v>-2.5145262894802699E-2</v>
      </c>
      <c r="P53">
        <v>19</v>
      </c>
      <c r="Q53" s="36">
        <v>5.9309668569479598E-2</v>
      </c>
      <c r="R53">
        <v>15</v>
      </c>
      <c r="S53" s="36">
        <v>-3.47108125266785E-2</v>
      </c>
      <c r="T53">
        <v>9</v>
      </c>
    </row>
    <row r="54" spans="1:20" x14ac:dyDescent="0.25">
      <c r="A54">
        <v>2021</v>
      </c>
      <c r="B54">
        <v>18</v>
      </c>
      <c r="C54" t="s">
        <v>11</v>
      </c>
      <c r="D54" t="s">
        <v>127</v>
      </c>
      <c r="E54" s="36">
        <v>-0.12563599290087901</v>
      </c>
      <c r="F54">
        <v>5</v>
      </c>
      <c r="G54" s="36">
        <v>0.18577138304341601</v>
      </c>
      <c r="H54">
        <v>28</v>
      </c>
      <c r="I54" s="36">
        <v>-8.1613247719692195E-2</v>
      </c>
      <c r="J54">
        <v>8</v>
      </c>
      <c r="K54" s="36">
        <v>2.7555212407253502E-3</v>
      </c>
      <c r="L54">
        <v>26</v>
      </c>
      <c r="M54" s="36">
        <v>5.3117326922946101E-2</v>
      </c>
      <c r="N54">
        <v>17</v>
      </c>
      <c r="O54" s="36">
        <v>-3.4283039400614099E-2</v>
      </c>
      <c r="P54">
        <v>17</v>
      </c>
      <c r="Q54" s="36">
        <v>7.6884406432558505E-2</v>
      </c>
      <c r="R54">
        <v>18</v>
      </c>
      <c r="S54" s="36">
        <v>8.88335660027041E-3</v>
      </c>
      <c r="T54">
        <v>19</v>
      </c>
    </row>
    <row r="55" spans="1:20" x14ac:dyDescent="0.25">
      <c r="A55">
        <v>2021</v>
      </c>
      <c r="B55">
        <v>18</v>
      </c>
      <c r="C55" t="s">
        <v>10</v>
      </c>
      <c r="D55" t="s">
        <v>127</v>
      </c>
      <c r="E55" s="36">
        <v>0.154380662949516</v>
      </c>
      <c r="F55">
        <v>30</v>
      </c>
      <c r="G55" s="36">
        <v>-0.20928357088226399</v>
      </c>
      <c r="H55">
        <v>1</v>
      </c>
      <c r="I55" s="36">
        <v>-4.9298661152779102E-2</v>
      </c>
      <c r="J55">
        <v>11</v>
      </c>
      <c r="K55" s="36">
        <v>-0.23278798598650999</v>
      </c>
      <c r="L55">
        <v>6</v>
      </c>
      <c r="M55" s="36">
        <v>-3.7796644872326E-2</v>
      </c>
      <c r="N55">
        <v>9</v>
      </c>
      <c r="O55" s="36">
        <v>-0.14752300719617001</v>
      </c>
      <c r="P55">
        <v>5</v>
      </c>
      <c r="Q55" s="36">
        <v>0.18781750548486001</v>
      </c>
      <c r="R55">
        <v>28</v>
      </c>
      <c r="S55" s="36">
        <v>-9.0471497156216302E-2</v>
      </c>
      <c r="T55">
        <v>6</v>
      </c>
    </row>
    <row r="56" spans="1:20" x14ac:dyDescent="0.25">
      <c r="A56">
        <v>2021</v>
      </c>
      <c r="B56">
        <v>18</v>
      </c>
      <c r="C56" t="s">
        <v>9</v>
      </c>
      <c r="D56" t="s">
        <v>127</v>
      </c>
      <c r="E56" s="36">
        <v>-1.5690582417230099E-2</v>
      </c>
      <c r="F56">
        <v>12</v>
      </c>
      <c r="G56" s="36">
        <v>-0.13400382460298599</v>
      </c>
      <c r="H56">
        <v>3</v>
      </c>
      <c r="I56" s="36">
        <v>-9.9452287353156102E-2</v>
      </c>
      <c r="J56">
        <v>7</v>
      </c>
      <c r="K56" s="36">
        <v>-0.315496678403275</v>
      </c>
      <c r="L56">
        <v>2</v>
      </c>
      <c r="M56" s="36">
        <v>-7.9998557226349604E-2</v>
      </c>
      <c r="N56">
        <v>3</v>
      </c>
      <c r="O56" s="36">
        <v>-0.202493866567653</v>
      </c>
      <c r="P56">
        <v>3</v>
      </c>
      <c r="Q56" s="36">
        <v>-0.14076746286428099</v>
      </c>
      <c r="R56">
        <v>1</v>
      </c>
      <c r="S56" s="36">
        <v>-0.14052259552166099</v>
      </c>
      <c r="T56">
        <v>2</v>
      </c>
    </row>
    <row r="57" spans="1:20" x14ac:dyDescent="0.25">
      <c r="A57">
        <v>2021</v>
      </c>
      <c r="B57">
        <v>18</v>
      </c>
      <c r="C57" t="s">
        <v>8</v>
      </c>
      <c r="D57" t="s">
        <v>127</v>
      </c>
      <c r="E57" s="36">
        <v>-3.8519012759929E-2</v>
      </c>
      <c r="F57">
        <v>10</v>
      </c>
      <c r="G57" s="36">
        <v>0.179894152726744</v>
      </c>
      <c r="H57">
        <v>27</v>
      </c>
      <c r="I57" s="36">
        <v>6.8727174507116504E-2</v>
      </c>
      <c r="J57">
        <v>22</v>
      </c>
      <c r="K57" s="36">
        <v>-3.9124644109640401E-2</v>
      </c>
      <c r="L57">
        <v>23</v>
      </c>
      <c r="M57" s="36">
        <v>8.3841109113048803E-2</v>
      </c>
      <c r="N57">
        <v>21</v>
      </c>
      <c r="O57" s="36">
        <v>1.59975821345495E-2</v>
      </c>
      <c r="P57">
        <v>23</v>
      </c>
      <c r="Q57" s="36">
        <v>0.136155002334437</v>
      </c>
      <c r="R57">
        <v>21</v>
      </c>
      <c r="S57" s="36">
        <v>5.2740802443687902E-2</v>
      </c>
      <c r="T57">
        <v>25</v>
      </c>
    </row>
    <row r="58" spans="1:20" x14ac:dyDescent="0.25">
      <c r="A58">
        <v>2021</v>
      </c>
      <c r="B58">
        <v>18</v>
      </c>
      <c r="C58" t="s">
        <v>7</v>
      </c>
      <c r="D58" t="s">
        <v>127</v>
      </c>
      <c r="E58" s="36">
        <v>0.15200098478026999</v>
      </c>
      <c r="F58">
        <v>29</v>
      </c>
      <c r="G58" s="36">
        <v>0.20470572171075799</v>
      </c>
      <c r="H58">
        <v>31</v>
      </c>
      <c r="I58" s="36">
        <v>0.19131762977435099</v>
      </c>
      <c r="J58">
        <v>30</v>
      </c>
      <c r="K58" s="36">
        <v>0.12486703482674499</v>
      </c>
      <c r="L58">
        <v>32</v>
      </c>
      <c r="M58" s="36">
        <v>0.17907240613815301</v>
      </c>
      <c r="N58">
        <v>32</v>
      </c>
      <c r="O58" s="36">
        <v>0.15508264745411399</v>
      </c>
      <c r="P58">
        <v>32</v>
      </c>
      <c r="Q58" s="36">
        <v>0.185305999295729</v>
      </c>
      <c r="R58">
        <v>27</v>
      </c>
      <c r="S58" s="36">
        <v>0.167736480996481</v>
      </c>
      <c r="T58">
        <v>32</v>
      </c>
    </row>
    <row r="59" spans="1:20" x14ac:dyDescent="0.25">
      <c r="A59">
        <v>2021</v>
      </c>
      <c r="B59">
        <v>18</v>
      </c>
      <c r="C59" t="s">
        <v>6</v>
      </c>
      <c r="D59" t="s">
        <v>127</v>
      </c>
      <c r="E59" s="36">
        <v>0.13414442337447899</v>
      </c>
      <c r="F59">
        <v>27</v>
      </c>
      <c r="G59" s="36">
        <v>0.13778230881569101</v>
      </c>
      <c r="H59">
        <v>22</v>
      </c>
      <c r="I59" s="36">
        <v>-0.107916089095451</v>
      </c>
      <c r="J59">
        <v>6</v>
      </c>
      <c r="K59" s="36">
        <v>-8.1834731277817305E-2</v>
      </c>
      <c r="L59">
        <v>19</v>
      </c>
      <c r="M59" s="36">
        <v>0.13596231047885399</v>
      </c>
      <c r="N59">
        <v>27</v>
      </c>
      <c r="O59" s="36">
        <v>-9.3348537813986096E-2</v>
      </c>
      <c r="P59">
        <v>12</v>
      </c>
      <c r="Q59" s="36">
        <v>-1.01494511617806E-2</v>
      </c>
      <c r="R59">
        <v>8</v>
      </c>
      <c r="S59" s="36">
        <v>2.7396891581228499E-2</v>
      </c>
      <c r="T59">
        <v>23</v>
      </c>
    </row>
    <row r="60" spans="1:20" x14ac:dyDescent="0.25">
      <c r="A60">
        <v>2021</v>
      </c>
      <c r="B60">
        <v>18</v>
      </c>
      <c r="C60" t="s">
        <v>5</v>
      </c>
      <c r="D60" t="s">
        <v>127</v>
      </c>
      <c r="E60" s="36">
        <v>-7.0891164731141196E-2</v>
      </c>
      <c r="F60">
        <v>9</v>
      </c>
      <c r="G60" s="36">
        <v>9.1396239507077606E-2</v>
      </c>
      <c r="H60">
        <v>18</v>
      </c>
      <c r="I60" s="36">
        <v>0.175004711498187</v>
      </c>
      <c r="J60">
        <v>28</v>
      </c>
      <c r="K60" s="36">
        <v>-0.21423128695799301</v>
      </c>
      <c r="L60">
        <v>8</v>
      </c>
      <c r="M60" s="36">
        <v>1.79816184249392E-2</v>
      </c>
      <c r="N60">
        <v>12</v>
      </c>
      <c r="O60" s="36">
        <v>-3.0149205045252099E-2</v>
      </c>
      <c r="P60">
        <v>18</v>
      </c>
      <c r="Q60" s="36">
        <v>2.0019611314024702E-2</v>
      </c>
      <c r="R60">
        <v>10</v>
      </c>
      <c r="S60" s="36">
        <v>-6.17952320374542E-3</v>
      </c>
      <c r="T60">
        <v>17</v>
      </c>
    </row>
    <row r="61" spans="1:20" x14ac:dyDescent="0.25">
      <c r="A61">
        <v>2021</v>
      </c>
      <c r="B61">
        <v>18</v>
      </c>
      <c r="C61" t="s">
        <v>4</v>
      </c>
      <c r="D61" t="s">
        <v>127</v>
      </c>
      <c r="E61" s="36">
        <v>1.1439546360868399E-2</v>
      </c>
      <c r="F61">
        <v>16</v>
      </c>
      <c r="G61" s="36">
        <v>4.7347943449115103E-2</v>
      </c>
      <c r="H61">
        <v>13</v>
      </c>
      <c r="I61" s="36">
        <v>9.5488120738924903E-2</v>
      </c>
      <c r="J61">
        <v>24</v>
      </c>
      <c r="K61" s="36">
        <v>-7.2944590887559002E-2</v>
      </c>
      <c r="L61">
        <v>20</v>
      </c>
      <c r="M61" s="36">
        <v>3.11656657618955E-2</v>
      </c>
      <c r="N61">
        <v>14</v>
      </c>
      <c r="O61" s="36">
        <v>-1.95262691576531E-3</v>
      </c>
      <c r="P61">
        <v>22</v>
      </c>
      <c r="Q61" s="36">
        <v>6.6183455401349595E-2</v>
      </c>
      <c r="R61">
        <v>17</v>
      </c>
      <c r="S61" s="36">
        <v>1.41544969960466E-2</v>
      </c>
      <c r="T61">
        <v>20</v>
      </c>
    </row>
    <row r="62" spans="1:20" x14ac:dyDescent="0.25">
      <c r="A62">
        <v>2021</v>
      </c>
      <c r="B62">
        <v>18</v>
      </c>
      <c r="C62" t="s">
        <v>3</v>
      </c>
      <c r="D62" t="s">
        <v>127</v>
      </c>
      <c r="E62" s="36">
        <v>-0.159760005607293</v>
      </c>
      <c r="F62">
        <v>4</v>
      </c>
      <c r="G62" s="36">
        <v>1.50975179277176E-2</v>
      </c>
      <c r="H62">
        <v>10</v>
      </c>
      <c r="I62" s="36">
        <v>-0.14764570767533899</v>
      </c>
      <c r="J62">
        <v>5</v>
      </c>
      <c r="K62" s="36">
        <v>-0.125562411530594</v>
      </c>
      <c r="L62">
        <v>13</v>
      </c>
      <c r="M62" s="36">
        <v>-6.7439205322111506E-2</v>
      </c>
      <c r="N62">
        <v>5</v>
      </c>
      <c r="O62" s="36">
        <v>-0.13480766060708901</v>
      </c>
      <c r="P62">
        <v>7</v>
      </c>
      <c r="Q62" s="36">
        <v>-9.7808361398277394E-2</v>
      </c>
      <c r="R62">
        <v>3</v>
      </c>
      <c r="S62" s="36">
        <v>-0.101856291008891</v>
      </c>
      <c r="T62">
        <v>5</v>
      </c>
    </row>
    <row r="63" spans="1:20" x14ac:dyDescent="0.25">
      <c r="A63">
        <v>2021</v>
      </c>
      <c r="B63">
        <v>18</v>
      </c>
      <c r="C63" t="s">
        <v>2</v>
      </c>
      <c r="D63" t="s">
        <v>127</v>
      </c>
      <c r="E63" s="36">
        <v>6.6808518690799302E-3</v>
      </c>
      <c r="F63">
        <v>15</v>
      </c>
      <c r="G63" s="36">
        <v>0.14190694049480701</v>
      </c>
      <c r="H63">
        <v>23</v>
      </c>
      <c r="I63" s="36">
        <v>2.97746347293389E-2</v>
      </c>
      <c r="J63">
        <v>16</v>
      </c>
      <c r="K63" s="36">
        <v>-0.25042785670284801</v>
      </c>
      <c r="L63">
        <v>4</v>
      </c>
      <c r="M63" s="36">
        <v>7.8400769287480701E-2</v>
      </c>
      <c r="N63">
        <v>20</v>
      </c>
      <c r="O63" s="36">
        <v>-0.119010255389946</v>
      </c>
      <c r="P63">
        <v>10</v>
      </c>
      <c r="Q63" s="36">
        <v>5.0545859202890099E-2</v>
      </c>
      <c r="R63">
        <v>14</v>
      </c>
      <c r="S63" s="36">
        <v>-1.9947912675830001E-2</v>
      </c>
      <c r="T63">
        <v>13</v>
      </c>
    </row>
    <row r="64" spans="1:20" x14ac:dyDescent="0.25">
      <c r="A64">
        <v>2021</v>
      </c>
      <c r="B64">
        <v>18</v>
      </c>
      <c r="C64" t="s">
        <v>1</v>
      </c>
      <c r="D64" t="s">
        <v>127</v>
      </c>
      <c r="E64" s="36">
        <v>-0.120693936259074</v>
      </c>
      <c r="F64">
        <v>6</v>
      </c>
      <c r="G64" s="36">
        <v>0.15250714539082499</v>
      </c>
      <c r="H64">
        <v>25</v>
      </c>
      <c r="I64" s="36">
        <v>7.1253907327563801E-2</v>
      </c>
      <c r="J64">
        <v>23</v>
      </c>
      <c r="K64" s="36">
        <v>-0.22742378023436099</v>
      </c>
      <c r="L64">
        <v>7</v>
      </c>
      <c r="M64" s="36">
        <v>2.5388893286370999E-2</v>
      </c>
      <c r="N64">
        <v>13</v>
      </c>
      <c r="O64" s="36">
        <v>-8.3330639229206402E-2</v>
      </c>
      <c r="P64">
        <v>13</v>
      </c>
      <c r="Q64" s="36">
        <v>4.1687434260238201E-2</v>
      </c>
      <c r="R64">
        <v>13</v>
      </c>
      <c r="S64" s="36">
        <v>-3.34722424165666E-2</v>
      </c>
      <c r="T64">
        <v>10</v>
      </c>
    </row>
    <row r="65" spans="1:20" x14ac:dyDescent="0.25">
      <c r="A65">
        <v>2021</v>
      </c>
      <c r="B65">
        <v>18</v>
      </c>
      <c r="C65" t="s">
        <v>0</v>
      </c>
      <c r="D65" t="s">
        <v>127</v>
      </c>
      <c r="E65" s="36">
        <v>5.2283540986771002E-2</v>
      </c>
      <c r="F65">
        <v>19</v>
      </c>
      <c r="G65" s="36">
        <v>0.20969581476093899</v>
      </c>
      <c r="H65">
        <v>32</v>
      </c>
      <c r="I65" s="36">
        <v>9.5430774368576395E-5</v>
      </c>
      <c r="J65">
        <v>15</v>
      </c>
      <c r="K65" s="36">
        <v>9.5231510454425197E-2</v>
      </c>
      <c r="L65">
        <v>31</v>
      </c>
      <c r="M65" s="36">
        <v>0.13778089924232401</v>
      </c>
      <c r="N65">
        <v>28</v>
      </c>
      <c r="O65" s="36">
        <v>4.5343005602918603E-2</v>
      </c>
      <c r="P65">
        <v>26</v>
      </c>
      <c r="Q65" s="36">
        <v>0.14305185975979201</v>
      </c>
      <c r="R65">
        <v>25</v>
      </c>
      <c r="S65" s="36">
        <v>9.4656593442544401E-2</v>
      </c>
      <c r="T65">
        <v>27</v>
      </c>
    </row>
  </sheetData>
  <sortState xmlns:xlrd2="http://schemas.microsoft.com/office/spreadsheetml/2017/richdata2" ref="A34:T65">
    <sortCondition ref="C33"/>
  </sortState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C44FF5-4B74-4548-B855-F51A52AABA50}">
  <dimension ref="A1:Z37"/>
  <sheetViews>
    <sheetView zoomScale="80" zoomScaleNormal="80" workbookViewId="0">
      <selection activeCell="D5" sqref="D5"/>
    </sheetView>
  </sheetViews>
  <sheetFormatPr defaultRowHeight="13.2" x14ac:dyDescent="0.25"/>
  <cols>
    <col min="1" max="1" width="5.5546875" style="42" bestFit="1" customWidth="1"/>
    <col min="2" max="2" width="6.5546875" style="42" bestFit="1" customWidth="1"/>
    <col min="3" max="3" width="16.88671875" bestFit="1" customWidth="1"/>
    <col min="4" max="4" width="10.6640625" bestFit="1" customWidth="1"/>
    <col min="5" max="5" width="16.5546875" bestFit="1" customWidth="1"/>
    <col min="6" max="6" width="6.5546875" bestFit="1" customWidth="1"/>
    <col min="7" max="7" width="10.5546875" style="42" bestFit="1" customWidth="1"/>
    <col min="8" max="8" width="11" style="36" bestFit="1" customWidth="1"/>
    <col min="9" max="9" width="10.21875" style="42" bestFit="1" customWidth="1"/>
    <col min="10" max="10" width="8.44140625" style="38" bestFit="1" customWidth="1"/>
    <col min="11" max="11" width="10.21875" style="42" bestFit="1" customWidth="1"/>
    <col min="12" max="12" width="10.5546875" style="36" bestFit="1" customWidth="1"/>
    <col min="13" max="13" width="9.88671875" style="42" bestFit="1" customWidth="1"/>
    <col min="14" max="14" width="8.21875" style="38" bestFit="1" customWidth="1"/>
    <col min="15" max="15" width="11.6640625" style="42" bestFit="1" customWidth="1"/>
    <col min="16" max="16" width="11.88671875" style="36" bestFit="1" customWidth="1"/>
    <col min="17" max="17" width="11.21875" style="42" bestFit="1" customWidth="1"/>
    <col min="18" max="18" width="9.5546875" style="38" bestFit="1" customWidth="1"/>
    <col min="19" max="19" width="11.6640625" style="42" bestFit="1" customWidth="1"/>
    <col min="20" max="20" width="11.88671875" style="36" bestFit="1" customWidth="1"/>
    <col min="21" max="21" width="11.21875" style="42" bestFit="1" customWidth="1"/>
    <col min="22" max="22" width="9.5546875" style="38" bestFit="1" customWidth="1"/>
    <col min="23" max="23" width="11.88671875" style="42" bestFit="1" customWidth="1"/>
    <col min="24" max="24" width="12.33203125" style="36" bestFit="1" customWidth="1"/>
    <col min="25" max="25" width="11.6640625" style="42" bestFit="1" customWidth="1"/>
    <col min="26" max="26" width="9.88671875" style="38" bestFit="1" customWidth="1"/>
  </cols>
  <sheetData>
    <row r="1" spans="1:26" s="34" customFormat="1" x14ac:dyDescent="0.25">
      <c r="A1" s="41" t="s">
        <v>111</v>
      </c>
      <c r="B1" s="41" t="s">
        <v>112</v>
      </c>
      <c r="C1" s="34" t="s">
        <v>135</v>
      </c>
      <c r="D1" s="34" t="s">
        <v>300</v>
      </c>
      <c r="E1" s="34" t="s">
        <v>301</v>
      </c>
      <c r="F1" s="34" t="s">
        <v>87</v>
      </c>
      <c r="G1" s="43" t="s">
        <v>136</v>
      </c>
      <c r="H1" s="44" t="s">
        <v>137</v>
      </c>
      <c r="I1" s="43" t="s">
        <v>138</v>
      </c>
      <c r="J1" s="45" t="s">
        <v>139</v>
      </c>
      <c r="K1" s="41" t="s">
        <v>140</v>
      </c>
      <c r="L1" s="35" t="s">
        <v>141</v>
      </c>
      <c r="M1" s="41" t="s">
        <v>142</v>
      </c>
      <c r="N1" s="37" t="s">
        <v>143</v>
      </c>
      <c r="O1" s="43" t="s">
        <v>144</v>
      </c>
      <c r="P1" s="44" t="s">
        <v>145</v>
      </c>
      <c r="Q1" s="43" t="s">
        <v>146</v>
      </c>
      <c r="R1" s="45" t="s">
        <v>147</v>
      </c>
      <c r="S1" s="41" t="s">
        <v>148</v>
      </c>
      <c r="T1" s="35" t="s">
        <v>149</v>
      </c>
      <c r="U1" s="41" t="s">
        <v>150</v>
      </c>
      <c r="V1" s="37" t="s">
        <v>151</v>
      </c>
      <c r="W1" s="43" t="s">
        <v>152</v>
      </c>
      <c r="X1" s="44" t="s">
        <v>153</v>
      </c>
      <c r="Y1" s="43" t="s">
        <v>154</v>
      </c>
      <c r="Z1" s="45" t="s">
        <v>155</v>
      </c>
    </row>
    <row r="2" spans="1:26" x14ac:dyDescent="0.25">
      <c r="A2" s="42">
        <v>2021</v>
      </c>
      <c r="B2" s="42">
        <v>18</v>
      </c>
      <c r="C2" t="s">
        <v>161</v>
      </c>
      <c r="D2" t="s">
        <v>302</v>
      </c>
      <c r="E2" t="s">
        <v>303</v>
      </c>
      <c r="F2" t="s">
        <v>2</v>
      </c>
      <c r="G2" s="46">
        <v>598.51623090119199</v>
      </c>
      <c r="H2" s="47">
        <v>0.21038137781718599</v>
      </c>
      <c r="I2" s="46">
        <v>278</v>
      </c>
      <c r="J2" s="48">
        <v>0.38186813186813184</v>
      </c>
      <c r="K2" s="42">
        <v>846.47974022047902</v>
      </c>
      <c r="L2" s="36">
        <v>0.54372607698212405</v>
      </c>
      <c r="M2" s="42">
        <v>192</v>
      </c>
      <c r="N2" s="38">
        <v>0.26373626373626374</v>
      </c>
      <c r="O2" s="46">
        <v>841.10122097616204</v>
      </c>
      <c r="P2" s="47">
        <v>0.37244873785086902</v>
      </c>
      <c r="Q2" s="46">
        <v>258</v>
      </c>
      <c r="R2" s="48">
        <v>0.35439560439560441</v>
      </c>
      <c r="S2" s="42">
        <v>914.72897291299796</v>
      </c>
      <c r="T2" s="36">
        <v>0.86887703416887896</v>
      </c>
      <c r="U2" s="42">
        <v>143</v>
      </c>
      <c r="V2" s="38">
        <v>0.19642857142857142</v>
      </c>
      <c r="W2" s="46">
        <v>1371.36821918484</v>
      </c>
      <c r="X2" s="47">
        <v>0.235141764031881</v>
      </c>
      <c r="Y2" s="46">
        <v>585</v>
      </c>
      <c r="Z2" s="48">
        <v>0.8035714285714286</v>
      </c>
    </row>
    <row r="3" spans="1:26" x14ac:dyDescent="0.25">
      <c r="A3" s="42">
        <v>2021</v>
      </c>
      <c r="B3" s="42">
        <v>18</v>
      </c>
      <c r="C3" t="s">
        <v>179</v>
      </c>
      <c r="D3" t="s">
        <v>304</v>
      </c>
      <c r="E3" t="s">
        <v>305</v>
      </c>
      <c r="F3" t="s">
        <v>13</v>
      </c>
      <c r="G3" s="46">
        <v>447.87641845720799</v>
      </c>
      <c r="H3" s="47">
        <v>0.163587080471368</v>
      </c>
      <c r="I3" s="46">
        <v>244</v>
      </c>
      <c r="J3" s="48">
        <v>0.38485804416403785</v>
      </c>
      <c r="K3" s="42">
        <v>669.87446462562298</v>
      </c>
      <c r="L3" s="36">
        <v>0.669218512161597</v>
      </c>
      <c r="M3" s="42">
        <v>133</v>
      </c>
      <c r="N3" s="38">
        <v>0.20977917981072555</v>
      </c>
      <c r="O3" s="46">
        <v>573.27690932384098</v>
      </c>
      <c r="P3" s="47">
        <v>0.225918136821425</v>
      </c>
      <c r="Q3" s="46">
        <v>257</v>
      </c>
      <c r="R3" s="48">
        <v>0.40536277602523657</v>
      </c>
      <c r="S3" s="42">
        <v>830.38480127067101</v>
      </c>
      <c r="T3" s="36">
        <v>0.89879252960132205</v>
      </c>
      <c r="U3" s="42">
        <v>128</v>
      </c>
      <c r="V3" s="38">
        <v>0.20189274447949526</v>
      </c>
      <c r="W3" s="46">
        <v>860.64299113600202</v>
      </c>
      <c r="X3" s="47">
        <v>0.14441510479317299</v>
      </c>
      <c r="Y3" s="46">
        <v>506</v>
      </c>
      <c r="Z3" s="48">
        <v>0.79810725552050477</v>
      </c>
    </row>
    <row r="4" spans="1:26" x14ac:dyDescent="0.25">
      <c r="A4" s="42">
        <v>2021</v>
      </c>
      <c r="B4" s="42">
        <v>18</v>
      </c>
      <c r="C4" t="s">
        <v>172</v>
      </c>
      <c r="D4" t="s">
        <v>306</v>
      </c>
      <c r="E4" t="s">
        <v>307</v>
      </c>
      <c r="F4" t="s">
        <v>31</v>
      </c>
      <c r="G4" s="46">
        <v>572.94814810789399</v>
      </c>
      <c r="H4" s="47">
        <v>0.37781310085789699</v>
      </c>
      <c r="I4" s="46">
        <v>182</v>
      </c>
      <c r="J4" s="48">
        <v>0.37371663244353182</v>
      </c>
      <c r="K4" s="42">
        <v>430.411143542567</v>
      </c>
      <c r="L4" s="36">
        <v>0.66665111994077397</v>
      </c>
      <c r="M4" s="42">
        <v>100</v>
      </c>
      <c r="N4" s="38">
        <v>0.20533880903490759</v>
      </c>
      <c r="O4" s="46">
        <v>429.96658016541198</v>
      </c>
      <c r="P4" s="47">
        <v>0.201219371951222</v>
      </c>
      <c r="Q4" s="46">
        <v>205</v>
      </c>
      <c r="R4" s="48">
        <v>0.4209445585215606</v>
      </c>
      <c r="S4" s="42">
        <v>751.71317670152905</v>
      </c>
      <c r="T4" s="36">
        <v>1.1363599281604899</v>
      </c>
      <c r="U4" s="42">
        <v>102</v>
      </c>
      <c r="V4" s="38">
        <v>0.20944558521560575</v>
      </c>
      <c r="W4" s="46">
        <v>681.61269511434398</v>
      </c>
      <c r="X4" s="47">
        <v>0.16154808672329499</v>
      </c>
      <c r="Y4" s="46">
        <v>385</v>
      </c>
      <c r="Z4" s="48">
        <v>0.79055441478439425</v>
      </c>
    </row>
    <row r="5" spans="1:26" x14ac:dyDescent="0.25">
      <c r="A5" s="42">
        <v>2021</v>
      </c>
      <c r="B5" s="42">
        <v>18</v>
      </c>
      <c r="C5" t="s">
        <v>158</v>
      </c>
      <c r="D5" t="s">
        <v>308</v>
      </c>
      <c r="E5" t="s">
        <v>309</v>
      </c>
      <c r="F5" t="s">
        <v>15</v>
      </c>
      <c r="G5" s="46">
        <v>668.40415390184501</v>
      </c>
      <c r="H5" s="47">
        <v>0.27328867953263197</v>
      </c>
      <c r="I5" s="46">
        <v>258</v>
      </c>
      <c r="J5" s="48">
        <v>0.3782991202346041</v>
      </c>
      <c r="K5" s="42">
        <v>491.114833476152</v>
      </c>
      <c r="L5" s="36">
        <v>0.51996348273793502</v>
      </c>
      <c r="M5" s="42">
        <v>121</v>
      </c>
      <c r="N5" s="38">
        <v>0.17741935483870969</v>
      </c>
      <c r="O5" s="46">
        <v>686.08418188156304</v>
      </c>
      <c r="P5" s="47">
        <v>0.23404278670384901</v>
      </c>
      <c r="Q5" s="46">
        <v>303</v>
      </c>
      <c r="R5" s="48">
        <v>0.44428152492668621</v>
      </c>
      <c r="S5" s="42">
        <v>743.88219484203898</v>
      </c>
      <c r="T5" s="36">
        <v>0.96269327863213205</v>
      </c>
      <c r="U5" s="42">
        <v>115</v>
      </c>
      <c r="V5" s="38">
        <v>0.16862170087976538</v>
      </c>
      <c r="W5" s="46">
        <v>1101.72097441752</v>
      </c>
      <c r="X5" s="47">
        <v>0.17785172712082201</v>
      </c>
      <c r="Y5" s="46">
        <v>567</v>
      </c>
      <c r="Z5" s="48">
        <v>0.83137829912023464</v>
      </c>
    </row>
    <row r="6" spans="1:26" x14ac:dyDescent="0.25">
      <c r="A6" s="42">
        <v>2021</v>
      </c>
      <c r="B6" s="42">
        <v>18</v>
      </c>
      <c r="C6" t="s">
        <v>186</v>
      </c>
      <c r="D6" t="s">
        <v>310</v>
      </c>
      <c r="E6" t="s">
        <v>311</v>
      </c>
      <c r="F6" t="s">
        <v>11</v>
      </c>
      <c r="G6" s="46">
        <v>592.27080402117701</v>
      </c>
      <c r="H6" s="47">
        <v>0.30470384770418601</v>
      </c>
      <c r="I6" s="46">
        <v>227</v>
      </c>
      <c r="J6" s="48">
        <v>0.40535714285714286</v>
      </c>
      <c r="K6" s="42">
        <v>549.10435086834195</v>
      </c>
      <c r="L6" s="36">
        <v>0.66027244914719396</v>
      </c>
      <c r="M6" s="42">
        <v>119</v>
      </c>
      <c r="N6" s="38">
        <v>0.21249999999999999</v>
      </c>
      <c r="O6" s="46">
        <v>514.57118912279998</v>
      </c>
      <c r="P6" s="47">
        <v>0.27551849950664897</v>
      </c>
      <c r="Q6" s="46">
        <v>214</v>
      </c>
      <c r="R6" s="48">
        <v>0.38214285714285712</v>
      </c>
      <c r="S6" s="42">
        <v>738.5119531158</v>
      </c>
      <c r="T6" s="36">
        <v>0.94269513329179599</v>
      </c>
      <c r="U6" s="42">
        <v>110</v>
      </c>
      <c r="V6" s="38">
        <v>0.19642857142857142</v>
      </c>
      <c r="W6" s="46">
        <v>917.43439089651997</v>
      </c>
      <c r="X6" s="47">
        <v>0.22049486540312599</v>
      </c>
      <c r="Y6" s="46">
        <v>450</v>
      </c>
      <c r="Z6" s="48">
        <v>0.8035714285714286</v>
      </c>
    </row>
    <row r="7" spans="1:26" x14ac:dyDescent="0.25">
      <c r="A7" s="42">
        <v>2021</v>
      </c>
      <c r="B7" s="42">
        <v>18</v>
      </c>
      <c r="C7" t="s">
        <v>188</v>
      </c>
      <c r="D7" t="s">
        <v>312</v>
      </c>
      <c r="E7" t="s">
        <v>313</v>
      </c>
      <c r="F7" t="s">
        <v>25</v>
      </c>
      <c r="G7" s="46">
        <v>637.30484839145902</v>
      </c>
      <c r="H7" s="47">
        <v>0.45366674222768499</v>
      </c>
      <c r="I7" s="46">
        <v>173</v>
      </c>
      <c r="J7" s="48">
        <v>0.3295238095238095</v>
      </c>
      <c r="K7" s="42">
        <v>458.34324675143898</v>
      </c>
      <c r="L7" s="36">
        <v>0.44013055476240398</v>
      </c>
      <c r="M7" s="42">
        <v>130</v>
      </c>
      <c r="N7" s="38">
        <v>0.24761904761904763</v>
      </c>
      <c r="O7" s="46">
        <v>432.32192579607897</v>
      </c>
      <c r="P7" s="47">
        <v>0.18721046816660999</v>
      </c>
      <c r="Q7" s="46">
        <v>222</v>
      </c>
      <c r="R7" s="48">
        <v>0.42285714285714288</v>
      </c>
      <c r="S7" s="42">
        <v>697.12829632145804</v>
      </c>
      <c r="T7" s="36">
        <v>1.0731998914347001</v>
      </c>
      <c r="U7" s="42">
        <v>95</v>
      </c>
      <c r="V7" s="38">
        <v>0.18095238095238095</v>
      </c>
      <c r="W7" s="46">
        <v>830.84172461752098</v>
      </c>
      <c r="X7" s="47">
        <v>0.18342050505104299</v>
      </c>
      <c r="Y7" s="46">
        <v>430</v>
      </c>
      <c r="Z7" s="48">
        <v>0.81904761904761902</v>
      </c>
    </row>
    <row r="8" spans="1:26" x14ac:dyDescent="0.25">
      <c r="A8" s="42">
        <v>2021</v>
      </c>
      <c r="B8" s="42">
        <v>18</v>
      </c>
      <c r="C8" t="s">
        <v>160</v>
      </c>
      <c r="D8" t="s">
        <v>314</v>
      </c>
      <c r="E8" t="s">
        <v>315</v>
      </c>
      <c r="F8" t="s">
        <v>20</v>
      </c>
      <c r="G8" s="46">
        <v>871.12194308574703</v>
      </c>
      <c r="H8" s="47">
        <v>0.49054746911434699</v>
      </c>
      <c r="I8" s="46">
        <v>204</v>
      </c>
      <c r="J8" s="48">
        <v>0.37777777777777777</v>
      </c>
      <c r="K8" s="42">
        <v>680.84733873196899</v>
      </c>
      <c r="L8" s="36">
        <v>0.90187004708268903</v>
      </c>
      <c r="M8" s="42">
        <v>104</v>
      </c>
      <c r="N8" s="38">
        <v>0.19259259259259259</v>
      </c>
      <c r="O8" s="46">
        <v>423.60331833884698</v>
      </c>
      <c r="P8" s="47">
        <v>0.158984429053143</v>
      </c>
      <c r="Q8" s="46">
        <v>232</v>
      </c>
      <c r="R8" s="48">
        <v>0.42962962962962964</v>
      </c>
      <c r="S8" s="42">
        <v>664.99698757641897</v>
      </c>
      <c r="T8" s="36">
        <v>0.96585556934957595</v>
      </c>
      <c r="U8" s="42">
        <v>97</v>
      </c>
      <c r="V8" s="38">
        <v>0.17962962962962964</v>
      </c>
      <c r="W8" s="46">
        <v>1310.5756125801399</v>
      </c>
      <c r="X8" s="47">
        <v>0.31570742532796298</v>
      </c>
      <c r="Y8" s="46">
        <v>443</v>
      </c>
      <c r="Z8" s="48">
        <v>0.82037037037037042</v>
      </c>
    </row>
    <row r="9" spans="1:26" x14ac:dyDescent="0.25">
      <c r="A9" s="42">
        <v>2021</v>
      </c>
      <c r="B9" s="42">
        <v>18</v>
      </c>
      <c r="C9" t="s">
        <v>189</v>
      </c>
      <c r="D9" t="s">
        <v>316</v>
      </c>
      <c r="E9" t="s">
        <v>317</v>
      </c>
      <c r="F9" t="s">
        <v>14</v>
      </c>
      <c r="G9" s="46">
        <v>774.93932152123796</v>
      </c>
      <c r="H9" s="47">
        <v>0.40188733530963799</v>
      </c>
      <c r="I9" s="46">
        <v>225</v>
      </c>
      <c r="J9" s="48">
        <v>0.37067545304777594</v>
      </c>
      <c r="K9" s="42">
        <v>667.32647479121795</v>
      </c>
      <c r="L9" s="36">
        <v>0.60477913169944297</v>
      </c>
      <c r="M9" s="42">
        <v>148</v>
      </c>
      <c r="N9" s="38">
        <v>0.24382207578253706</v>
      </c>
      <c r="O9" s="46">
        <v>219.87571625201201</v>
      </c>
      <c r="P9" s="47">
        <v>2.2182479566016499E-2</v>
      </c>
      <c r="Q9" s="46">
        <v>234</v>
      </c>
      <c r="R9" s="48">
        <v>0.385502471169687</v>
      </c>
      <c r="S9" s="42">
        <v>659.83582507340998</v>
      </c>
      <c r="T9" s="36">
        <v>0.73601849808250597</v>
      </c>
      <c r="U9" s="42">
        <v>122</v>
      </c>
      <c r="V9" s="38">
        <v>0.20098846787479407</v>
      </c>
      <c r="W9" s="46">
        <v>1002.30568749106</v>
      </c>
      <c r="X9" s="47">
        <v>0.19150303372757099</v>
      </c>
      <c r="Y9" s="46">
        <v>485</v>
      </c>
      <c r="Z9" s="48">
        <v>0.79901153212520593</v>
      </c>
    </row>
    <row r="10" spans="1:26" x14ac:dyDescent="0.25">
      <c r="A10" s="42">
        <v>2021</v>
      </c>
      <c r="B10" s="42">
        <v>18</v>
      </c>
      <c r="C10" t="s">
        <v>178</v>
      </c>
      <c r="D10" t="s">
        <v>318</v>
      </c>
      <c r="E10" t="s">
        <v>319</v>
      </c>
      <c r="F10" t="s">
        <v>4</v>
      </c>
      <c r="G10" s="46">
        <v>373.717994461849</v>
      </c>
      <c r="H10" s="47">
        <v>0.20144525748494399</v>
      </c>
      <c r="I10" s="46">
        <v>181</v>
      </c>
      <c r="J10" s="48">
        <v>0.44254278728606355</v>
      </c>
      <c r="K10" s="42">
        <v>299.723810161735</v>
      </c>
      <c r="L10" s="36">
        <v>0.57033083982932298</v>
      </c>
      <c r="M10" s="42">
        <v>65</v>
      </c>
      <c r="N10" s="38">
        <v>0.15892420537897312</v>
      </c>
      <c r="O10" s="46">
        <v>450.70689203189602</v>
      </c>
      <c r="P10" s="47">
        <v>0.32254917165744101</v>
      </c>
      <c r="Q10" s="46">
        <v>163</v>
      </c>
      <c r="R10" s="48">
        <v>0.39853300733496333</v>
      </c>
      <c r="S10" s="42">
        <v>605.15178253963199</v>
      </c>
      <c r="T10" s="36">
        <v>0.78433995764934505</v>
      </c>
      <c r="U10" s="42">
        <v>104</v>
      </c>
      <c r="V10" s="38">
        <v>0.25427872860635697</v>
      </c>
      <c r="W10" s="46">
        <v>518.99691411584797</v>
      </c>
      <c r="X10" s="47">
        <v>0.14845937492592701</v>
      </c>
      <c r="Y10" s="46">
        <v>305</v>
      </c>
      <c r="Z10" s="48">
        <v>0.74572127139364308</v>
      </c>
    </row>
    <row r="11" spans="1:26" x14ac:dyDescent="0.25">
      <c r="A11" s="42">
        <v>2021</v>
      </c>
      <c r="B11" s="42">
        <v>18</v>
      </c>
      <c r="C11" t="s">
        <v>165</v>
      </c>
      <c r="D11" t="s">
        <v>320</v>
      </c>
      <c r="E11" t="s">
        <v>321</v>
      </c>
      <c r="F11" t="s">
        <v>16</v>
      </c>
      <c r="G11" s="46">
        <v>868.60182907774094</v>
      </c>
      <c r="H11" s="47">
        <v>0.42271749872902198</v>
      </c>
      <c r="I11" s="46">
        <v>249</v>
      </c>
      <c r="J11" s="48">
        <v>0.37670196671709533</v>
      </c>
      <c r="K11" s="42">
        <v>532.44981923783598</v>
      </c>
      <c r="L11" s="36">
        <v>0.39560405359162298</v>
      </c>
      <c r="M11" s="42">
        <v>152</v>
      </c>
      <c r="N11" s="38">
        <v>0.22995461422087746</v>
      </c>
      <c r="O11" s="46">
        <v>483.95803518649302</v>
      </c>
      <c r="P11" s="47">
        <v>0.166268363593985</v>
      </c>
      <c r="Q11" s="46">
        <v>260</v>
      </c>
      <c r="R11" s="48">
        <v>0.39334341906202724</v>
      </c>
      <c r="S11" s="42">
        <v>527.93310136314597</v>
      </c>
      <c r="T11" s="36">
        <v>0.63355555614899395</v>
      </c>
      <c r="U11" s="42">
        <v>116</v>
      </c>
      <c r="V11" s="38">
        <v>0.17549167927382753</v>
      </c>
      <c r="W11" s="46">
        <v>1357.07658213892</v>
      </c>
      <c r="X11" s="47">
        <v>0.25432076858092101</v>
      </c>
      <c r="Y11" s="46">
        <v>545</v>
      </c>
      <c r="Z11" s="48">
        <v>0.82450832072617242</v>
      </c>
    </row>
    <row r="12" spans="1:26" x14ac:dyDescent="0.25">
      <c r="A12" s="42">
        <v>2021</v>
      </c>
      <c r="B12" s="42">
        <v>18</v>
      </c>
      <c r="C12" t="s">
        <v>168</v>
      </c>
      <c r="D12" t="s">
        <v>322</v>
      </c>
      <c r="E12" t="s">
        <v>323</v>
      </c>
      <c r="F12" t="s">
        <v>28</v>
      </c>
      <c r="G12" s="46">
        <v>584.00376941443506</v>
      </c>
      <c r="H12" s="47">
        <v>0.201705563312185</v>
      </c>
      <c r="I12" s="46">
        <v>277</v>
      </c>
      <c r="J12" s="48">
        <v>0.42484662576687116</v>
      </c>
      <c r="K12" s="42">
        <v>395.369930607573</v>
      </c>
      <c r="L12" s="36">
        <v>0.46896982774303397</v>
      </c>
      <c r="M12" s="42">
        <v>113</v>
      </c>
      <c r="N12" s="38">
        <v>0.17331288343558282</v>
      </c>
      <c r="O12" s="46">
        <v>196.772216082835</v>
      </c>
      <c r="P12" s="47">
        <v>5.19443644120749E-3</v>
      </c>
      <c r="Q12" s="46">
        <v>262</v>
      </c>
      <c r="R12" s="48">
        <v>0.40184049079754602</v>
      </c>
      <c r="S12" s="42">
        <v>518.55946301046799</v>
      </c>
      <c r="T12" s="36">
        <v>0.65954385062062204</v>
      </c>
      <c r="U12" s="42">
        <v>115</v>
      </c>
      <c r="V12" s="38">
        <v>0.17638036809815952</v>
      </c>
      <c r="W12" s="46">
        <v>657.58645309437497</v>
      </c>
      <c r="X12" s="47">
        <v>7.3237398147699598E-2</v>
      </c>
      <c r="Y12" s="46">
        <v>537</v>
      </c>
      <c r="Z12" s="48">
        <v>0.82361963190184051</v>
      </c>
    </row>
    <row r="13" spans="1:26" x14ac:dyDescent="0.25">
      <c r="A13" s="42">
        <v>2021</v>
      </c>
      <c r="B13" s="42">
        <v>18</v>
      </c>
      <c r="C13" t="s">
        <v>174</v>
      </c>
      <c r="D13" t="s">
        <v>324</v>
      </c>
      <c r="E13" t="s">
        <v>325</v>
      </c>
      <c r="F13" t="s">
        <v>18</v>
      </c>
      <c r="G13" s="46">
        <v>518.62256357582896</v>
      </c>
      <c r="H13" s="47">
        <v>0.31674940041638899</v>
      </c>
      <c r="I13" s="46">
        <v>191</v>
      </c>
      <c r="J13" s="48">
        <v>0.36174242424242425</v>
      </c>
      <c r="K13" s="42">
        <v>135.18555829631401</v>
      </c>
      <c r="L13" s="36">
        <v>7.5832766730509399E-2</v>
      </c>
      <c r="M13" s="42">
        <v>119</v>
      </c>
      <c r="N13" s="38">
        <v>0.22537878787878787</v>
      </c>
      <c r="O13" s="46">
        <v>428.46425224332</v>
      </c>
      <c r="P13" s="47">
        <v>0.19193606605093499</v>
      </c>
      <c r="Q13" s="46">
        <v>218</v>
      </c>
      <c r="R13" s="48">
        <v>0.4128787878787879</v>
      </c>
      <c r="S13" s="42">
        <v>517.10913149417195</v>
      </c>
      <c r="T13" s="36">
        <v>0.78966569940281195</v>
      </c>
      <c r="U13" s="42">
        <v>94</v>
      </c>
      <c r="V13" s="38">
        <v>0.17803030303030304</v>
      </c>
      <c r="W13" s="46">
        <v>565.16324262129103</v>
      </c>
      <c r="X13" s="47">
        <v>9.2491101203482903E-2</v>
      </c>
      <c r="Y13" s="46">
        <v>434</v>
      </c>
      <c r="Z13" s="48">
        <v>0.82196969696969702</v>
      </c>
    </row>
    <row r="14" spans="1:26" x14ac:dyDescent="0.25">
      <c r="A14" s="42">
        <v>2021</v>
      </c>
      <c r="B14" s="42">
        <v>18</v>
      </c>
      <c r="C14" t="s">
        <v>171</v>
      </c>
      <c r="D14" t="s">
        <v>326</v>
      </c>
      <c r="E14" t="s">
        <v>327</v>
      </c>
      <c r="F14" t="s">
        <v>6</v>
      </c>
      <c r="G14" s="46">
        <v>221.43857526625399</v>
      </c>
      <c r="H14" s="47">
        <v>0.107038133041297</v>
      </c>
      <c r="I14" s="46">
        <v>164</v>
      </c>
      <c r="J14" s="48">
        <v>0.37701149425287356</v>
      </c>
      <c r="K14" s="42">
        <v>65.059621901706194</v>
      </c>
      <c r="L14" s="36">
        <v>0.13463379981144399</v>
      </c>
      <c r="M14" s="42">
        <v>40</v>
      </c>
      <c r="N14" s="38">
        <v>9.1954022988505746E-2</v>
      </c>
      <c r="O14" s="46">
        <v>515.95621521149201</v>
      </c>
      <c r="P14" s="47">
        <v>0.23173795313137199</v>
      </c>
      <c r="Q14" s="46">
        <v>231</v>
      </c>
      <c r="R14" s="48">
        <v>0.53103448275862064</v>
      </c>
      <c r="S14" s="42">
        <v>462.13382960881103</v>
      </c>
      <c r="T14" s="36">
        <v>0.62574193247645304</v>
      </c>
      <c r="U14" s="42">
        <v>102</v>
      </c>
      <c r="V14" s="38">
        <v>0.23448275862068965</v>
      </c>
      <c r="W14" s="46">
        <v>340.32058277064198</v>
      </c>
      <c r="X14" s="47">
        <v>4.6537004931904498E-2</v>
      </c>
      <c r="Y14" s="46">
        <v>333</v>
      </c>
      <c r="Z14" s="48">
        <v>0.76551724137931032</v>
      </c>
    </row>
    <row r="15" spans="1:26" x14ac:dyDescent="0.25">
      <c r="A15" s="42">
        <v>2021</v>
      </c>
      <c r="B15" s="42">
        <v>18</v>
      </c>
      <c r="C15" t="s">
        <v>156</v>
      </c>
      <c r="D15" t="s">
        <v>328</v>
      </c>
      <c r="E15" t="s">
        <v>329</v>
      </c>
      <c r="F15" t="s">
        <v>19</v>
      </c>
      <c r="G15" s="46">
        <v>138.213181687331</v>
      </c>
      <c r="H15" s="47">
        <v>3.2870521884778202E-2</v>
      </c>
      <c r="I15" s="46">
        <v>151</v>
      </c>
      <c r="J15" s="48">
        <v>0.37939698492462309</v>
      </c>
      <c r="K15" s="42">
        <v>25.6880238504666</v>
      </c>
      <c r="L15" s="36">
        <v>-5.1728552346999898E-2</v>
      </c>
      <c r="M15" s="42">
        <v>72</v>
      </c>
      <c r="N15" s="38">
        <v>0.18090452261306533</v>
      </c>
      <c r="O15" s="46">
        <v>459.80461897468899</v>
      </c>
      <c r="P15" s="47">
        <v>0.29561106387371999</v>
      </c>
      <c r="Q15" s="46">
        <v>175</v>
      </c>
      <c r="R15" s="48">
        <v>0.43969849246231157</v>
      </c>
      <c r="S15" s="42">
        <v>438.11735983233802</v>
      </c>
      <c r="T15" s="36">
        <v>0.84333268470019895</v>
      </c>
      <c r="U15" s="42">
        <v>69</v>
      </c>
      <c r="V15" s="38">
        <v>0.17336683417085427</v>
      </c>
      <c r="W15" s="46">
        <v>185.588464680149</v>
      </c>
      <c r="X15" s="47">
        <v>-2.1272532927924501E-2</v>
      </c>
      <c r="Y15" s="46">
        <v>329</v>
      </c>
      <c r="Z15" s="48">
        <v>0.8266331658291457</v>
      </c>
    </row>
    <row r="16" spans="1:26" x14ac:dyDescent="0.25">
      <c r="A16" s="42">
        <v>2021</v>
      </c>
      <c r="B16" s="42">
        <v>18</v>
      </c>
      <c r="C16" t="s">
        <v>180</v>
      </c>
      <c r="D16" t="s">
        <v>330</v>
      </c>
      <c r="E16" t="s">
        <v>331</v>
      </c>
      <c r="F16" t="s">
        <v>23</v>
      </c>
      <c r="G16" s="46">
        <v>739.93740761572803</v>
      </c>
      <c r="H16" s="47">
        <v>0.33650146344568899</v>
      </c>
      <c r="I16" s="46">
        <v>245</v>
      </c>
      <c r="J16" s="48">
        <v>0.40229885057471265</v>
      </c>
      <c r="K16" s="42">
        <v>272.241929874265</v>
      </c>
      <c r="L16" s="36">
        <v>0.25057484143279002</v>
      </c>
      <c r="M16" s="42">
        <v>116</v>
      </c>
      <c r="N16" s="38">
        <v>0.19047619047619047</v>
      </c>
      <c r="O16" s="46">
        <v>842.63914240213796</v>
      </c>
      <c r="P16" s="47">
        <v>0.38791091015061402</v>
      </c>
      <c r="Q16" s="46">
        <v>248</v>
      </c>
      <c r="R16" s="48">
        <v>0.40722495894909688</v>
      </c>
      <c r="S16" s="42">
        <v>429.82198836632898</v>
      </c>
      <c r="T16" s="36">
        <v>0.53759226715062602</v>
      </c>
      <c r="U16" s="42">
        <v>103</v>
      </c>
      <c r="V16" s="38">
        <v>0.16912972085385877</v>
      </c>
      <c r="W16" s="46">
        <v>1424.9964915257999</v>
      </c>
      <c r="X16" s="47">
        <v>0.30412100720160901</v>
      </c>
      <c r="Y16" s="46">
        <v>506</v>
      </c>
      <c r="Z16" s="48">
        <v>0.8308702791461412</v>
      </c>
    </row>
    <row r="17" spans="1:26" x14ac:dyDescent="0.25">
      <c r="A17" s="42">
        <v>2021</v>
      </c>
      <c r="B17" s="42">
        <v>18</v>
      </c>
      <c r="C17" t="s">
        <v>170</v>
      </c>
      <c r="D17" t="s">
        <v>332</v>
      </c>
      <c r="E17" t="s">
        <v>333</v>
      </c>
      <c r="F17" t="s">
        <v>26</v>
      </c>
      <c r="G17" s="46">
        <v>18.163480741963401</v>
      </c>
      <c r="H17" s="47">
        <v>-8.2084473070368494E-2</v>
      </c>
      <c r="I17" s="46">
        <v>101</v>
      </c>
      <c r="J17" s="48">
        <v>0.36996336996336998</v>
      </c>
      <c r="K17" s="42">
        <v>161.462476524457</v>
      </c>
      <c r="L17" s="36">
        <v>0.27029761316154199</v>
      </c>
      <c r="M17" s="42">
        <v>68</v>
      </c>
      <c r="N17" s="38">
        <v>0.24908424908424909</v>
      </c>
      <c r="O17" s="46">
        <v>182.87617715791399</v>
      </c>
      <c r="P17" s="47">
        <v>0.18020507921689399</v>
      </c>
      <c r="Q17" s="46">
        <v>104</v>
      </c>
      <c r="R17" s="48">
        <v>0.38095238095238093</v>
      </c>
      <c r="S17" s="42">
        <v>347.94984266374598</v>
      </c>
      <c r="T17" s="36">
        <v>0.80139009819087603</v>
      </c>
      <c r="U17" s="42">
        <v>59</v>
      </c>
      <c r="V17" s="38">
        <v>0.21611721611721613</v>
      </c>
      <c r="W17" s="46">
        <v>14.552291760588499</v>
      </c>
      <c r="X17" s="47">
        <v>-0.100088957685841</v>
      </c>
      <c r="Y17" s="46">
        <v>214</v>
      </c>
      <c r="Z17" s="48">
        <v>0.78388278388278387</v>
      </c>
    </row>
    <row r="18" spans="1:26" x14ac:dyDescent="0.25">
      <c r="A18" s="42">
        <v>2021</v>
      </c>
      <c r="B18" s="42">
        <v>18</v>
      </c>
      <c r="C18" t="s">
        <v>175</v>
      </c>
      <c r="D18" t="s">
        <v>334</v>
      </c>
      <c r="E18" t="s">
        <v>335</v>
      </c>
      <c r="F18" t="s">
        <v>30</v>
      </c>
      <c r="G18" s="46">
        <v>371.03402694594502</v>
      </c>
      <c r="H18" s="47">
        <v>0.19215880175144801</v>
      </c>
      <c r="I18" s="46">
        <v>191</v>
      </c>
      <c r="J18" s="48">
        <v>0.33686067019400351</v>
      </c>
      <c r="K18" s="42">
        <v>528.04908654734299</v>
      </c>
      <c r="L18" s="36">
        <v>0.43408116625120102</v>
      </c>
      <c r="M18" s="42">
        <v>155</v>
      </c>
      <c r="N18" s="38">
        <v>0.27336860670194002</v>
      </c>
      <c r="O18" s="46">
        <v>147.60777074654001</v>
      </c>
      <c r="P18" s="47">
        <v>-1.16739583877765E-2</v>
      </c>
      <c r="Q18" s="46">
        <v>221</v>
      </c>
      <c r="R18" s="48">
        <v>0.38977072310405642</v>
      </c>
      <c r="S18" s="42">
        <v>345.82489224648901</v>
      </c>
      <c r="T18" s="36">
        <v>0.57924703592239002</v>
      </c>
      <c r="U18" s="42">
        <v>83</v>
      </c>
      <c r="V18" s="38">
        <v>0.14638447971781304</v>
      </c>
      <c r="W18" s="46">
        <v>700.86599199334</v>
      </c>
      <c r="X18" s="47">
        <v>0.109703616157312</v>
      </c>
      <c r="Y18" s="46">
        <v>484</v>
      </c>
      <c r="Z18" s="48">
        <v>0.8536155202821869</v>
      </c>
    </row>
    <row r="19" spans="1:26" x14ac:dyDescent="0.25">
      <c r="A19" s="42">
        <v>2021</v>
      </c>
      <c r="B19" s="42">
        <v>18</v>
      </c>
      <c r="C19" t="s">
        <v>185</v>
      </c>
      <c r="D19" t="s">
        <v>336</v>
      </c>
      <c r="E19" t="s">
        <v>337</v>
      </c>
      <c r="F19" t="s">
        <v>8</v>
      </c>
      <c r="G19" s="46">
        <v>140.37629742082501</v>
      </c>
      <c r="H19" s="47">
        <v>8.68064344431764E-2</v>
      </c>
      <c r="I19" s="46">
        <v>115</v>
      </c>
      <c r="J19" s="48">
        <v>0.3108108108108108</v>
      </c>
      <c r="K19" s="42">
        <v>221.96793916807201</v>
      </c>
      <c r="L19" s="36">
        <v>0.32750433275526097</v>
      </c>
      <c r="M19" s="42">
        <v>79</v>
      </c>
      <c r="N19" s="38">
        <v>0.21351351351351353</v>
      </c>
      <c r="O19" s="46">
        <v>124.91170263490601</v>
      </c>
      <c r="P19" s="47">
        <v>-7.3700221017357305E-4</v>
      </c>
      <c r="Q19" s="46">
        <v>176</v>
      </c>
      <c r="R19" s="48">
        <v>0.4756756756756757</v>
      </c>
      <c r="S19" s="42">
        <v>328.670629944376</v>
      </c>
      <c r="T19" s="36">
        <v>0.92136833219769998</v>
      </c>
      <c r="U19" s="42">
        <v>51</v>
      </c>
      <c r="V19" s="38">
        <v>0.13783783783783785</v>
      </c>
      <c r="W19" s="46">
        <v>158.58530927942701</v>
      </c>
      <c r="X19" s="47">
        <v>-3.30565741208865E-2</v>
      </c>
      <c r="Y19" s="46">
        <v>319</v>
      </c>
      <c r="Z19" s="48">
        <v>0.86216216216216213</v>
      </c>
    </row>
    <row r="20" spans="1:26" x14ac:dyDescent="0.25">
      <c r="A20" s="42">
        <v>2021</v>
      </c>
      <c r="B20" s="42">
        <v>18</v>
      </c>
      <c r="C20" t="s">
        <v>187</v>
      </c>
      <c r="D20" t="s">
        <v>338</v>
      </c>
      <c r="E20" t="s">
        <v>339</v>
      </c>
      <c r="F20" t="s">
        <v>29</v>
      </c>
      <c r="G20" s="46">
        <v>294.42045573218201</v>
      </c>
      <c r="H20" s="47">
        <v>0.27609334905704602</v>
      </c>
      <c r="I20" s="46">
        <v>125</v>
      </c>
      <c r="J20" s="48">
        <v>0.32808398950131235</v>
      </c>
      <c r="K20" s="42">
        <v>220.516788425063</v>
      </c>
      <c r="L20" s="36">
        <v>0.171363588917093</v>
      </c>
      <c r="M20" s="42">
        <v>121</v>
      </c>
      <c r="N20" s="38">
        <v>0.31758530183727035</v>
      </c>
      <c r="O20" s="46">
        <v>235.74098372807799</v>
      </c>
      <c r="P20" s="47">
        <v>0.15871310874929201</v>
      </c>
      <c r="Q20" s="46">
        <v>135</v>
      </c>
      <c r="R20" s="48">
        <v>0.3543307086614173</v>
      </c>
      <c r="S20" s="42">
        <v>323.56988561333401</v>
      </c>
      <c r="T20" s="36">
        <v>0.56709456335140895</v>
      </c>
      <c r="U20" s="42">
        <v>76</v>
      </c>
      <c r="V20" s="38">
        <v>0.1994750656167979</v>
      </c>
      <c r="W20" s="46">
        <v>427.10834227198802</v>
      </c>
      <c r="X20" s="47">
        <v>0.109271694564908</v>
      </c>
      <c r="Y20" s="46">
        <v>305</v>
      </c>
      <c r="Z20" s="48">
        <v>0.80052493438320205</v>
      </c>
    </row>
    <row r="21" spans="1:26" x14ac:dyDescent="0.25">
      <c r="A21" s="42">
        <v>2021</v>
      </c>
      <c r="B21" s="42">
        <v>18</v>
      </c>
      <c r="C21" t="s">
        <v>181</v>
      </c>
      <c r="D21" t="s">
        <v>340</v>
      </c>
      <c r="E21" t="s">
        <v>341</v>
      </c>
      <c r="F21" t="s">
        <v>0</v>
      </c>
      <c r="G21" s="46">
        <v>289.37097237695599</v>
      </c>
      <c r="H21" s="47">
        <v>0.19742275131027701</v>
      </c>
      <c r="I21" s="46">
        <v>147</v>
      </c>
      <c r="J21" s="48">
        <v>0.29458917835671344</v>
      </c>
      <c r="K21" s="42">
        <v>455.38568229615203</v>
      </c>
      <c r="L21" s="36">
        <v>0.48931674404651598</v>
      </c>
      <c r="M21" s="42">
        <v>121</v>
      </c>
      <c r="N21" s="38">
        <v>0.24248496993987975</v>
      </c>
      <c r="O21" s="46">
        <v>92.616062376419507</v>
      </c>
      <c r="P21" s="47">
        <v>-4.8737149780386402E-2</v>
      </c>
      <c r="Q21" s="46">
        <v>231</v>
      </c>
      <c r="R21" s="48">
        <v>0.46292585170340683</v>
      </c>
      <c r="S21" s="42">
        <v>299.88378770993501</v>
      </c>
      <c r="T21" s="36">
        <v>0.38455748696477399</v>
      </c>
      <c r="U21" s="42">
        <v>101</v>
      </c>
      <c r="V21" s="38">
        <v>0.20240480961923848</v>
      </c>
      <c r="W21" s="46">
        <v>537.48892933959303</v>
      </c>
      <c r="X21" s="47">
        <v>9.78413735890344E-2</v>
      </c>
      <c r="Y21" s="46">
        <v>398</v>
      </c>
      <c r="Z21" s="48">
        <v>0.79759519038076154</v>
      </c>
    </row>
    <row r="22" spans="1:26" x14ac:dyDescent="0.25">
      <c r="A22" s="42">
        <v>2021</v>
      </c>
      <c r="B22" s="42">
        <v>18</v>
      </c>
      <c r="C22" t="s">
        <v>182</v>
      </c>
      <c r="D22" t="s">
        <v>342</v>
      </c>
      <c r="E22" t="s">
        <v>343</v>
      </c>
      <c r="F22" t="s">
        <v>22</v>
      </c>
      <c r="G22" s="46">
        <v>498.62736228865202</v>
      </c>
      <c r="H22" s="47">
        <v>0.376676342096261</v>
      </c>
      <c r="I22" s="46">
        <v>166</v>
      </c>
      <c r="J22" s="48">
        <v>0.38515081206496521</v>
      </c>
      <c r="K22" s="42">
        <v>176.956401994006</v>
      </c>
      <c r="L22" s="36">
        <v>0.21431847523471201</v>
      </c>
      <c r="M22" s="42">
        <v>87</v>
      </c>
      <c r="N22" s="38">
        <v>0.20185614849187936</v>
      </c>
      <c r="O22" s="46">
        <v>417.32327215968502</v>
      </c>
      <c r="P22" s="47">
        <v>0.262104831932856</v>
      </c>
      <c r="Q22" s="46">
        <v>178</v>
      </c>
      <c r="R22" s="48">
        <v>0.41299303944315546</v>
      </c>
      <c r="S22" s="42">
        <v>281.66325706388199</v>
      </c>
      <c r="T22" s="36">
        <v>0.47067676249910501</v>
      </c>
      <c r="U22" s="42">
        <v>76</v>
      </c>
      <c r="V22" s="38">
        <v>0.17633410672853828</v>
      </c>
      <c r="W22" s="46">
        <v>811.243779378461</v>
      </c>
      <c r="X22" s="47">
        <v>0.257628934628434</v>
      </c>
      <c r="Y22" s="46">
        <v>355</v>
      </c>
      <c r="Z22" s="48">
        <v>0.82366589327146167</v>
      </c>
    </row>
    <row r="23" spans="1:26" x14ac:dyDescent="0.25">
      <c r="A23" s="42">
        <v>2021</v>
      </c>
      <c r="B23" s="42">
        <v>18</v>
      </c>
      <c r="C23" t="s">
        <v>157</v>
      </c>
      <c r="D23" t="s">
        <v>344</v>
      </c>
      <c r="E23" t="s">
        <v>345</v>
      </c>
      <c r="F23" t="s">
        <v>3</v>
      </c>
      <c r="G23" s="46">
        <v>395.54525332365398</v>
      </c>
      <c r="H23" s="47">
        <v>0.32259686230682499</v>
      </c>
      <c r="I23" s="46">
        <v>145</v>
      </c>
      <c r="J23" s="48">
        <v>0.32805429864253394</v>
      </c>
      <c r="K23" s="42">
        <v>580.53897177238002</v>
      </c>
      <c r="L23" s="36">
        <v>0.48237022517031602</v>
      </c>
      <c r="M23" s="42">
        <v>160</v>
      </c>
      <c r="N23" s="38">
        <v>0.36199095022624433</v>
      </c>
      <c r="O23" s="46">
        <v>412.258502188649</v>
      </c>
      <c r="P23" s="47">
        <v>0.35623994621907001</v>
      </c>
      <c r="Q23" s="46">
        <v>137</v>
      </c>
      <c r="R23" s="48">
        <v>0.30995475113122173</v>
      </c>
      <c r="S23" s="42">
        <v>251.83236904196801</v>
      </c>
      <c r="T23" s="36">
        <v>0.51484564719791703</v>
      </c>
      <c r="U23" s="42">
        <v>67</v>
      </c>
      <c r="V23" s="38">
        <v>0.15158371040723981</v>
      </c>
      <c r="W23" s="46">
        <v>1136.51035824271</v>
      </c>
      <c r="X23" s="47">
        <v>0.36843156779790298</v>
      </c>
      <c r="Y23" s="46">
        <v>375</v>
      </c>
      <c r="Z23" s="48">
        <v>0.84841628959276016</v>
      </c>
    </row>
    <row r="24" spans="1:26" x14ac:dyDescent="0.25">
      <c r="A24" s="42">
        <v>2021</v>
      </c>
      <c r="B24" s="42">
        <v>18</v>
      </c>
      <c r="C24" t="s">
        <v>184</v>
      </c>
      <c r="D24" t="s">
        <v>346</v>
      </c>
      <c r="E24" t="s">
        <v>347</v>
      </c>
      <c r="F24" t="s">
        <v>5</v>
      </c>
      <c r="G24" s="46">
        <v>440.50551886623401</v>
      </c>
      <c r="H24" s="47">
        <v>0.17947823136898</v>
      </c>
      <c r="I24" s="46">
        <v>234</v>
      </c>
      <c r="J24" s="48">
        <v>0.38110749185667753</v>
      </c>
      <c r="K24" s="42">
        <v>203.98033891499199</v>
      </c>
      <c r="L24" s="36">
        <v>0.10896444110494399</v>
      </c>
      <c r="M24" s="42">
        <v>151</v>
      </c>
      <c r="N24" s="38">
        <v>0.24592833876221498</v>
      </c>
      <c r="O24" s="46">
        <v>196.06687268188901</v>
      </c>
      <c r="P24" s="47">
        <v>1.9856960334379298E-2</v>
      </c>
      <c r="Q24" s="46">
        <v>229</v>
      </c>
      <c r="R24" s="48">
        <v>0.37296416938110749</v>
      </c>
      <c r="S24" s="42">
        <v>241.956719177553</v>
      </c>
      <c r="T24" s="36">
        <v>0.28887881193536402</v>
      </c>
      <c r="U24" s="42">
        <v>95</v>
      </c>
      <c r="V24" s="38">
        <v>0.15472312703583063</v>
      </c>
      <c r="W24" s="46">
        <v>598.59601128556199</v>
      </c>
      <c r="X24" s="47">
        <v>6.8393211125338194E-2</v>
      </c>
      <c r="Y24" s="46">
        <v>519</v>
      </c>
      <c r="Z24" s="48">
        <v>0.84527687296416942</v>
      </c>
    </row>
    <row r="25" spans="1:26" x14ac:dyDescent="0.25">
      <c r="A25" s="42">
        <v>2021</v>
      </c>
      <c r="B25" s="42">
        <v>18</v>
      </c>
      <c r="C25" t="s">
        <v>183</v>
      </c>
      <c r="D25" t="s">
        <v>348</v>
      </c>
      <c r="E25" t="s">
        <v>349</v>
      </c>
      <c r="F25" t="s">
        <v>24</v>
      </c>
      <c r="G25" s="46">
        <v>257.12487339261401</v>
      </c>
      <c r="H25" s="47">
        <v>0.132524578348021</v>
      </c>
      <c r="I25" s="46">
        <v>166</v>
      </c>
      <c r="J25" s="48">
        <v>0.39058823529411762</v>
      </c>
      <c r="K25" s="42">
        <v>196.34739256111499</v>
      </c>
      <c r="L25" s="36">
        <v>0.33529811646281998</v>
      </c>
      <c r="M25" s="42">
        <v>72</v>
      </c>
      <c r="N25" s="38">
        <v>0.16941176470588235</v>
      </c>
      <c r="O25" s="46">
        <v>380.251296509214</v>
      </c>
      <c r="P25" s="47">
        <v>0.202060399840361</v>
      </c>
      <c r="Q25" s="46">
        <v>187</v>
      </c>
      <c r="R25" s="48">
        <v>0.44</v>
      </c>
      <c r="S25" s="42">
        <v>230.467620779762</v>
      </c>
      <c r="T25" s="36">
        <v>0.29092037354576999</v>
      </c>
      <c r="U25" s="42">
        <v>96</v>
      </c>
      <c r="V25" s="38">
        <v>0.22588235294117648</v>
      </c>
      <c r="W25" s="46">
        <v>603.25594168318105</v>
      </c>
      <c r="X25" s="47">
        <v>0.17130065805710601</v>
      </c>
      <c r="Y25" s="46">
        <v>329</v>
      </c>
      <c r="Z25" s="48">
        <v>0.77411764705882358</v>
      </c>
    </row>
    <row r="26" spans="1:26" x14ac:dyDescent="0.25">
      <c r="A26" s="42">
        <v>2021</v>
      </c>
      <c r="B26" s="42">
        <v>18</v>
      </c>
      <c r="C26" t="s">
        <v>159</v>
      </c>
      <c r="D26" t="s">
        <v>350</v>
      </c>
      <c r="E26" t="s">
        <v>351</v>
      </c>
      <c r="F26" t="s">
        <v>10</v>
      </c>
      <c r="G26" s="46">
        <v>766.63532497032202</v>
      </c>
      <c r="H26" s="47">
        <v>0.44509856508372297</v>
      </c>
      <c r="I26" s="46">
        <v>220</v>
      </c>
      <c r="J26" s="48">
        <v>0.41353383458646614</v>
      </c>
      <c r="K26" s="42">
        <v>76.915339679962401</v>
      </c>
      <c r="L26" s="36">
        <v>-3.35199699596434E-3</v>
      </c>
      <c r="M26" s="42">
        <v>113</v>
      </c>
      <c r="N26" s="38">
        <v>0.21240601503759399</v>
      </c>
      <c r="O26" s="46">
        <v>356.75928400255901</v>
      </c>
      <c r="P26" s="47">
        <v>0.15532786360467499</v>
      </c>
      <c r="Q26" s="46">
        <v>199</v>
      </c>
      <c r="R26" s="48">
        <v>0.37406015037593987</v>
      </c>
      <c r="S26" s="42">
        <v>220.742531911752</v>
      </c>
      <c r="T26" s="36">
        <v>0.25932257006994802</v>
      </c>
      <c r="U26" s="42">
        <v>90</v>
      </c>
      <c r="V26" s="38">
        <v>0.16917293233082706</v>
      </c>
      <c r="W26" s="46">
        <v>979.56741674109196</v>
      </c>
      <c r="X26" s="47">
        <v>0.23453347060190399</v>
      </c>
      <c r="Y26" s="46">
        <v>442</v>
      </c>
      <c r="Z26" s="48">
        <v>0.83082706766917291</v>
      </c>
    </row>
    <row r="27" spans="1:26" x14ac:dyDescent="0.25">
      <c r="A27" s="42">
        <v>2021</v>
      </c>
      <c r="B27" s="42">
        <v>18</v>
      </c>
      <c r="C27" t="s">
        <v>173</v>
      </c>
      <c r="D27" t="s">
        <v>352</v>
      </c>
      <c r="E27" t="s">
        <v>353</v>
      </c>
      <c r="F27" t="s">
        <v>12</v>
      </c>
      <c r="G27" s="46">
        <v>495.62640738262701</v>
      </c>
      <c r="H27" s="47">
        <v>0.29802187345133802</v>
      </c>
      <c r="I27" s="46">
        <v>178</v>
      </c>
      <c r="J27" s="48">
        <v>0.45524296675191817</v>
      </c>
      <c r="K27" s="42">
        <v>94.674601417103503</v>
      </c>
      <c r="L27" s="36">
        <v>6.7449115728763706E-2</v>
      </c>
      <c r="M27" s="42">
        <v>82</v>
      </c>
      <c r="N27" s="38">
        <v>0.20971867007672634</v>
      </c>
      <c r="O27" s="46">
        <v>119.120770118932</v>
      </c>
      <c r="P27" s="47">
        <v>3.1345502514228699E-2</v>
      </c>
      <c r="Q27" s="46">
        <v>131</v>
      </c>
      <c r="R27" s="48">
        <v>0.33503836317135549</v>
      </c>
      <c r="S27" s="42">
        <v>154.91410480762201</v>
      </c>
      <c r="T27" s="36">
        <v>0.35123752578384299</v>
      </c>
      <c r="U27" s="42">
        <v>53</v>
      </c>
      <c r="V27" s="38">
        <v>0.13554987212276215</v>
      </c>
      <c r="W27" s="46">
        <v>554.50767411104096</v>
      </c>
      <c r="X27" s="47">
        <v>0.13619249197883701</v>
      </c>
      <c r="Y27" s="46">
        <v>338</v>
      </c>
      <c r="Z27" s="48">
        <v>0.86445012787723785</v>
      </c>
    </row>
    <row r="28" spans="1:26" x14ac:dyDescent="0.25">
      <c r="A28" s="42">
        <v>2021</v>
      </c>
      <c r="B28" s="42">
        <v>18</v>
      </c>
      <c r="C28" t="s">
        <v>166</v>
      </c>
      <c r="D28" t="s">
        <v>354</v>
      </c>
      <c r="E28" t="s">
        <v>355</v>
      </c>
      <c r="F28" t="s">
        <v>21</v>
      </c>
      <c r="G28" s="46">
        <v>307.27137172502398</v>
      </c>
      <c r="H28" s="47">
        <v>0.13776872011872199</v>
      </c>
      <c r="I28" s="46">
        <v>189</v>
      </c>
      <c r="J28" s="48">
        <v>0.38181818181818183</v>
      </c>
      <c r="K28" s="42">
        <v>469.499364228974</v>
      </c>
      <c r="L28" s="36">
        <v>0.55633419235062398</v>
      </c>
      <c r="M28" s="42">
        <v>107</v>
      </c>
      <c r="N28" s="38">
        <v>0.21616161616161617</v>
      </c>
      <c r="O28" s="46">
        <v>194.96037046194101</v>
      </c>
      <c r="P28" s="47">
        <v>3.9092938350878702E-2</v>
      </c>
      <c r="Q28" s="46">
        <v>199</v>
      </c>
      <c r="R28" s="48">
        <v>0.402020202020202</v>
      </c>
      <c r="S28" s="42">
        <v>140.03945012771399</v>
      </c>
      <c r="T28" s="36">
        <v>0.18258224476360499</v>
      </c>
      <c r="U28" s="42">
        <v>74</v>
      </c>
      <c r="V28" s="38">
        <v>0.14949494949494949</v>
      </c>
      <c r="W28" s="46">
        <v>831.69165628822498</v>
      </c>
      <c r="X28" s="47">
        <v>0.19042754940294199</v>
      </c>
      <c r="Y28" s="46">
        <v>421</v>
      </c>
      <c r="Z28" s="48">
        <v>0.85050505050505054</v>
      </c>
    </row>
    <row r="29" spans="1:26" x14ac:dyDescent="0.25">
      <c r="A29" s="42">
        <v>2021</v>
      </c>
      <c r="B29" s="42">
        <v>18</v>
      </c>
      <c r="C29" t="s">
        <v>177</v>
      </c>
      <c r="D29" t="s">
        <v>356</v>
      </c>
      <c r="E29" t="s">
        <v>357</v>
      </c>
      <c r="F29" t="s">
        <v>7</v>
      </c>
      <c r="G29" s="46">
        <v>260.48173505624197</v>
      </c>
      <c r="H29" s="47">
        <v>0.14879946427784799</v>
      </c>
      <c r="I29" s="46">
        <v>163</v>
      </c>
      <c r="J29" s="48">
        <v>0.42010309278350516</v>
      </c>
      <c r="K29" s="42">
        <v>12.1062390547332</v>
      </c>
      <c r="L29" s="36">
        <v>-8.6793188754804199E-2</v>
      </c>
      <c r="M29" s="42">
        <v>81</v>
      </c>
      <c r="N29" s="38">
        <v>0.20876288659793815</v>
      </c>
      <c r="O29" s="46">
        <v>-52.963656644059</v>
      </c>
      <c r="P29" s="47">
        <v>-0.16847883171983399</v>
      </c>
      <c r="Q29" s="46">
        <v>144</v>
      </c>
      <c r="R29" s="48">
        <v>0.37113402061855671</v>
      </c>
      <c r="S29" s="42">
        <v>122.70295770288401</v>
      </c>
      <c r="T29" s="36">
        <v>0.198379899466152</v>
      </c>
      <c r="U29" s="42">
        <v>63</v>
      </c>
      <c r="V29" s="38">
        <v>0.16237113402061856</v>
      </c>
      <c r="W29" s="46">
        <v>96.921359764031607</v>
      </c>
      <c r="X29" s="47">
        <v>-6.3515981305228994E-2</v>
      </c>
      <c r="Y29" s="46">
        <v>325</v>
      </c>
      <c r="Z29" s="48">
        <v>0.83762886597938147</v>
      </c>
    </row>
    <row r="30" spans="1:26" x14ac:dyDescent="0.25">
      <c r="A30" s="42">
        <v>2021</v>
      </c>
      <c r="B30" s="42">
        <v>18</v>
      </c>
      <c r="C30" t="s">
        <v>163</v>
      </c>
      <c r="D30" t="s">
        <v>358</v>
      </c>
      <c r="E30" t="s">
        <v>359</v>
      </c>
      <c r="F30" t="s">
        <v>12</v>
      </c>
      <c r="G30" s="46">
        <v>140.553256949912</v>
      </c>
      <c r="H30" s="47">
        <v>0.17506027320457199</v>
      </c>
      <c r="I30" s="46">
        <v>76</v>
      </c>
      <c r="J30" s="48">
        <v>0.33333333333333331</v>
      </c>
      <c r="K30" s="42">
        <v>35.402083918139098</v>
      </c>
      <c r="L30" s="36">
        <v>-2.40723331227649E-2</v>
      </c>
      <c r="M30" s="42">
        <v>59</v>
      </c>
      <c r="N30" s="38">
        <v>0.25877192982456143</v>
      </c>
      <c r="O30" s="46">
        <v>10.7189803933937</v>
      </c>
      <c r="P30" s="47">
        <v>-9.4790534768488297E-2</v>
      </c>
      <c r="Q30" s="46">
        <v>93</v>
      </c>
      <c r="R30" s="48">
        <v>0.40789473684210525</v>
      </c>
      <c r="S30" s="42">
        <v>120.994172818235</v>
      </c>
      <c r="T30" s="36">
        <v>0.396181982732841</v>
      </c>
      <c r="U30" s="42">
        <v>37</v>
      </c>
      <c r="V30" s="38">
        <v>0.16228070175438597</v>
      </c>
      <c r="W30" s="46">
        <v>65.680148443209205</v>
      </c>
      <c r="X30" s="47">
        <v>-6.1010383683955297E-2</v>
      </c>
      <c r="Y30" s="46">
        <v>191</v>
      </c>
      <c r="Z30" s="48">
        <v>0.83771929824561409</v>
      </c>
    </row>
    <row r="31" spans="1:26" x14ac:dyDescent="0.25">
      <c r="A31" s="42">
        <v>2021</v>
      </c>
      <c r="B31" s="42">
        <v>18</v>
      </c>
      <c r="C31" t="s">
        <v>169</v>
      </c>
      <c r="D31" t="s">
        <v>360</v>
      </c>
      <c r="E31" t="s">
        <v>361</v>
      </c>
      <c r="F31" t="s">
        <v>1</v>
      </c>
      <c r="G31" s="46">
        <v>329.79856817145799</v>
      </c>
      <c r="H31" s="47">
        <v>0.20446359340369799</v>
      </c>
      <c r="I31" s="46">
        <v>158</v>
      </c>
      <c r="J31" s="48">
        <v>0.29313543599257885</v>
      </c>
      <c r="K31" s="42">
        <v>381.40956495580002</v>
      </c>
      <c r="L31" s="36">
        <v>0.24552972461813199</v>
      </c>
      <c r="M31" s="42">
        <v>169</v>
      </c>
      <c r="N31" s="38">
        <v>0.313543599257885</v>
      </c>
      <c r="O31" s="46">
        <v>157.35725840704799</v>
      </c>
      <c r="P31" s="47">
        <v>8.0792664908461292E-3</v>
      </c>
      <c r="Q31" s="46">
        <v>212</v>
      </c>
      <c r="R31" s="48">
        <v>0.39332096474953615</v>
      </c>
      <c r="S31" s="42">
        <v>113.29218425495</v>
      </c>
      <c r="T31" s="36">
        <v>0.106692980991955</v>
      </c>
      <c r="U31" s="42">
        <v>81</v>
      </c>
      <c r="V31" s="38">
        <v>0.150278293135436</v>
      </c>
      <c r="W31" s="46">
        <v>755.27320727935705</v>
      </c>
      <c r="X31" s="47">
        <v>0.148113556399913</v>
      </c>
      <c r="Y31" s="46">
        <v>458</v>
      </c>
      <c r="Z31" s="48">
        <v>0.84972170686456405</v>
      </c>
    </row>
    <row r="32" spans="1:26" x14ac:dyDescent="0.25">
      <c r="A32" s="42">
        <v>2021</v>
      </c>
      <c r="B32" s="42">
        <v>18</v>
      </c>
      <c r="C32" t="s">
        <v>167</v>
      </c>
      <c r="D32" t="s">
        <v>362</v>
      </c>
      <c r="E32" t="s">
        <v>363</v>
      </c>
      <c r="F32" t="s">
        <v>17</v>
      </c>
      <c r="G32" s="46">
        <v>-67.748624607486093</v>
      </c>
      <c r="H32" s="47">
        <v>-0.15129788492968699</v>
      </c>
      <c r="I32" s="46">
        <v>257</v>
      </c>
      <c r="J32" s="48">
        <v>0.42409240924092412</v>
      </c>
      <c r="K32" s="42">
        <v>69.896238780849202</v>
      </c>
      <c r="L32" s="36">
        <v>-3.8594336509517901E-3</v>
      </c>
      <c r="M32" s="42">
        <v>103</v>
      </c>
      <c r="N32" s="38">
        <v>0.16996699669966997</v>
      </c>
      <c r="O32" s="46">
        <v>246.62575923811599</v>
      </c>
      <c r="P32" s="47">
        <v>4.5391870806934902E-2</v>
      </c>
      <c r="Q32" s="46">
        <v>246</v>
      </c>
      <c r="R32" s="48">
        <v>0.40594059405940597</v>
      </c>
      <c r="S32" s="42">
        <v>110.522535174898</v>
      </c>
      <c r="T32" s="36">
        <v>4.66622727734309E-2</v>
      </c>
      <c r="U32" s="42">
        <v>113</v>
      </c>
      <c r="V32" s="38">
        <v>0.18646864686468648</v>
      </c>
      <c r="W32" s="46">
        <v>138.25083823657999</v>
      </c>
      <c r="X32" s="47">
        <v>-6.8456741710950203E-2</v>
      </c>
      <c r="Y32" s="46">
        <v>493</v>
      </c>
      <c r="Z32" s="48">
        <v>0.81353135313531355</v>
      </c>
    </row>
    <row r="33" spans="1:26" x14ac:dyDescent="0.25">
      <c r="A33" s="42">
        <v>2021</v>
      </c>
      <c r="B33" s="42">
        <v>18</v>
      </c>
      <c r="C33" t="s">
        <v>176</v>
      </c>
      <c r="D33" t="s">
        <v>364</v>
      </c>
      <c r="E33" t="s">
        <v>365</v>
      </c>
      <c r="F33" t="s">
        <v>29</v>
      </c>
      <c r="G33" s="46">
        <v>98.858349001136304</v>
      </c>
      <c r="H33" s="47">
        <v>0.21076346059246601</v>
      </c>
      <c r="I33" s="46">
        <v>47</v>
      </c>
      <c r="J33" s="48">
        <v>0.25268817204301075</v>
      </c>
      <c r="K33" s="42">
        <v>119.625423834971</v>
      </c>
      <c r="L33" s="36">
        <v>0.236285584590574</v>
      </c>
      <c r="M33" s="42">
        <v>57</v>
      </c>
      <c r="N33" s="38">
        <v>0.30645161290322581</v>
      </c>
      <c r="O33" s="46">
        <v>56.507072508586397</v>
      </c>
      <c r="P33" s="47">
        <v>-5.8846648161687901E-3</v>
      </c>
      <c r="Q33" s="46">
        <v>82</v>
      </c>
      <c r="R33" s="48">
        <v>0.44086021505376344</v>
      </c>
      <c r="S33" s="42">
        <v>30.106792711825001</v>
      </c>
      <c r="T33" s="36">
        <v>4.1194511373652903E-2</v>
      </c>
      <c r="U33" s="42">
        <v>32</v>
      </c>
      <c r="V33" s="38">
        <v>0.17204301075268819</v>
      </c>
      <c r="W33" s="46">
        <v>244.88405263286899</v>
      </c>
      <c r="X33" s="47">
        <v>0.13615946761645001</v>
      </c>
      <c r="Y33" s="46">
        <v>154</v>
      </c>
      <c r="Z33" s="48">
        <v>0.82795698924731187</v>
      </c>
    </row>
    <row r="34" spans="1:26" x14ac:dyDescent="0.25">
      <c r="A34" s="42">
        <v>2021</v>
      </c>
      <c r="B34" s="42">
        <v>18</v>
      </c>
      <c r="C34" t="s">
        <v>162</v>
      </c>
      <c r="D34" t="s">
        <v>366</v>
      </c>
      <c r="E34" t="s">
        <v>367</v>
      </c>
      <c r="F34" t="s">
        <v>26</v>
      </c>
      <c r="G34" s="46">
        <v>-21.9080606259609</v>
      </c>
      <c r="H34" s="47">
        <v>-0.159511420615227</v>
      </c>
      <c r="I34" s="46">
        <v>71</v>
      </c>
      <c r="J34" s="48">
        <v>0.29831932773109243</v>
      </c>
      <c r="K34" s="42">
        <v>152.83739672423499</v>
      </c>
      <c r="L34" s="36">
        <v>0.31073607271931097</v>
      </c>
      <c r="M34" s="42">
        <v>57</v>
      </c>
      <c r="N34" s="38">
        <v>0.23949579831932774</v>
      </c>
      <c r="O34" s="46">
        <v>8.6844813955884295</v>
      </c>
      <c r="P34" s="47">
        <v>-9.8894169733993301E-2</v>
      </c>
      <c r="Q34" s="46">
        <v>110</v>
      </c>
      <c r="R34" s="48">
        <v>0.46218487394957986</v>
      </c>
      <c r="S34" s="42">
        <v>18.622671962422</v>
      </c>
      <c r="T34" s="36">
        <v>-3.6858820432235997E-2</v>
      </c>
      <c r="U34" s="42">
        <v>38</v>
      </c>
      <c r="V34" s="38">
        <v>0.15966386554621848</v>
      </c>
      <c r="W34" s="46">
        <v>120.99114553144</v>
      </c>
      <c r="X34" s="47">
        <v>-1.55801769025928E-2</v>
      </c>
      <c r="Y34" s="46">
        <v>200</v>
      </c>
      <c r="Z34" s="48">
        <v>0.84033613445378152</v>
      </c>
    </row>
    <row r="35" spans="1:26" x14ac:dyDescent="0.25">
      <c r="A35" s="42">
        <v>2021</v>
      </c>
      <c r="B35" s="42">
        <v>18</v>
      </c>
      <c r="C35" t="s">
        <v>164</v>
      </c>
      <c r="D35" t="s">
        <v>368</v>
      </c>
      <c r="E35" t="s">
        <v>369</v>
      </c>
      <c r="F35" t="s">
        <v>27</v>
      </c>
      <c r="G35" s="46">
        <v>-128.338767324522</v>
      </c>
      <c r="H35" s="47">
        <v>-0.23284368271193001</v>
      </c>
      <c r="I35" s="46">
        <v>164</v>
      </c>
      <c r="J35" s="48">
        <v>0.40493827160493828</v>
      </c>
      <c r="K35" s="42">
        <v>261.92461690559799</v>
      </c>
      <c r="L35" s="36">
        <v>0.43327263862563298</v>
      </c>
      <c r="M35" s="42">
        <v>79</v>
      </c>
      <c r="N35" s="38">
        <v>0.19506172839506172</v>
      </c>
      <c r="O35" s="46">
        <v>-70.561281903926698</v>
      </c>
      <c r="P35" s="47">
        <v>-0.184142572224294</v>
      </c>
      <c r="Q35" s="46">
        <v>162</v>
      </c>
      <c r="R35" s="48">
        <v>0.4</v>
      </c>
      <c r="S35" s="42">
        <v>-43.7325249834714</v>
      </c>
      <c r="T35" s="36">
        <v>-0.226241250536663</v>
      </c>
      <c r="U35" s="42">
        <v>65</v>
      </c>
      <c r="V35" s="38">
        <v>0.16049382716049382</v>
      </c>
      <c r="W35" s="46">
        <v>106.75709266062</v>
      </c>
      <c r="X35" s="47">
        <v>-6.1174105022475903E-2</v>
      </c>
      <c r="Y35" s="46">
        <v>340</v>
      </c>
      <c r="Z35" s="48">
        <v>0.83950617283950613</v>
      </c>
    </row>
    <row r="37" spans="1:26" s="34" customFormat="1" x14ac:dyDescent="0.25">
      <c r="A37" s="41">
        <v>2021</v>
      </c>
      <c r="B37" s="41">
        <v>18</v>
      </c>
      <c r="C37" s="34" t="s">
        <v>190</v>
      </c>
      <c r="D37" s="34" t="s">
        <v>98</v>
      </c>
      <c r="G37" s="43">
        <v>455.14954574541252</v>
      </c>
      <c r="H37" s="44">
        <v>0.20774185313464799</v>
      </c>
      <c r="I37" s="43">
        <v>220.25</v>
      </c>
      <c r="J37" s="45">
        <v>0.372634027704346</v>
      </c>
      <c r="K37" s="41">
        <v>354.47430370770627</v>
      </c>
      <c r="L37" s="35">
        <v>0.32305309166130602</v>
      </c>
      <c r="M37" s="41">
        <v>129.1875</v>
      </c>
      <c r="N37" s="37">
        <v>0.21856825631807128</v>
      </c>
      <c r="O37" s="43">
        <v>360.30963144608126</v>
      </c>
      <c r="P37" s="44">
        <v>0.11800191612994999</v>
      </c>
      <c r="Q37" s="43">
        <v>241.625</v>
      </c>
      <c r="R37" s="45">
        <v>0.40879771597758274</v>
      </c>
      <c r="S37" s="41">
        <v>437.57686003154373</v>
      </c>
      <c r="T37" s="35">
        <v>0.55384959351234597</v>
      </c>
      <c r="U37" s="41">
        <v>105.5</v>
      </c>
      <c r="V37" s="37">
        <v>0.17849212223749603</v>
      </c>
      <c r="W37" s="43">
        <v>732.35662086765626</v>
      </c>
      <c r="X37" s="44">
        <v>0.12073086048888899</v>
      </c>
      <c r="Y37" s="43">
        <v>485.5625</v>
      </c>
      <c r="Z37" s="45">
        <v>0.821507877762504</v>
      </c>
    </row>
  </sheetData>
  <sortState xmlns:xlrd2="http://schemas.microsoft.com/office/spreadsheetml/2017/richdata2" ref="A2:Z35">
    <sortCondition descending="1" ref="S1"/>
  </sortState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9A51CC-1B5D-4C0E-87B2-5557E7F2290E}">
  <dimension ref="A1:R65"/>
  <sheetViews>
    <sheetView zoomScale="80" zoomScaleNormal="80" workbookViewId="0"/>
  </sheetViews>
  <sheetFormatPr defaultRowHeight="13.2" x14ac:dyDescent="0.25"/>
  <cols>
    <col min="5" max="5" width="8.88671875" style="36"/>
    <col min="6" max="6" width="8.88671875" style="42"/>
    <col min="7" max="7" width="8.88671875" style="40"/>
    <col min="8" max="8" width="8.88671875" style="42"/>
    <col min="9" max="9" width="8.88671875" style="36"/>
    <col min="10" max="10" width="8.88671875" style="42"/>
    <col min="11" max="11" width="8.88671875" style="40"/>
    <col min="12" max="12" width="8.88671875" style="42"/>
    <col min="13" max="13" width="8.88671875" style="36"/>
    <col min="14" max="14" width="8.88671875" style="42"/>
    <col min="15" max="15" width="8.88671875" style="40"/>
    <col min="16" max="16" width="8.88671875" style="42"/>
    <col min="17" max="17" width="8.88671875" style="38"/>
    <col min="18" max="18" width="8.88671875" style="42"/>
  </cols>
  <sheetData>
    <row r="1" spans="1:18" s="34" customFormat="1" x14ac:dyDescent="0.25">
      <c r="A1" s="34" t="s">
        <v>111</v>
      </c>
      <c r="B1" s="34" t="s">
        <v>112</v>
      </c>
      <c r="C1" s="34" t="s">
        <v>87</v>
      </c>
      <c r="D1" s="34" t="s">
        <v>113</v>
      </c>
      <c r="E1" s="35" t="s">
        <v>128</v>
      </c>
      <c r="F1" s="41" t="s">
        <v>86</v>
      </c>
      <c r="G1" s="39" t="s">
        <v>129</v>
      </c>
      <c r="H1" s="41" t="s">
        <v>86</v>
      </c>
      <c r="I1" s="35" t="s">
        <v>130</v>
      </c>
      <c r="J1" s="41" t="s">
        <v>86</v>
      </c>
      <c r="K1" s="39" t="s">
        <v>131</v>
      </c>
      <c r="L1" s="41" t="s">
        <v>86</v>
      </c>
      <c r="M1" s="35" t="s">
        <v>132</v>
      </c>
      <c r="N1" s="41" t="s">
        <v>86</v>
      </c>
      <c r="O1" s="39" t="s">
        <v>133</v>
      </c>
      <c r="P1" s="41" t="s">
        <v>86</v>
      </c>
      <c r="Q1" s="37" t="s">
        <v>134</v>
      </c>
      <c r="R1" s="41" t="s">
        <v>86</v>
      </c>
    </row>
    <row r="2" spans="1:18" x14ac:dyDescent="0.25">
      <c r="A2">
        <v>2021</v>
      </c>
      <c r="B2">
        <v>18</v>
      </c>
      <c r="C2" t="s">
        <v>31</v>
      </c>
      <c r="D2" t="s">
        <v>126</v>
      </c>
      <c r="E2" s="36">
        <v>7.9187571643812099E-2</v>
      </c>
      <c r="F2" s="42">
        <v>14</v>
      </c>
      <c r="G2" s="40">
        <v>6.0194931773879139</v>
      </c>
      <c r="H2" s="42">
        <v>13</v>
      </c>
      <c r="I2" s="36">
        <v>2.85011812932419E-2</v>
      </c>
      <c r="J2" s="42">
        <v>13</v>
      </c>
      <c r="K2" s="40">
        <v>4.4205607476635516</v>
      </c>
      <c r="L2" s="42">
        <v>28</v>
      </c>
      <c r="M2" s="36">
        <v>5.0686390350570196E-2</v>
      </c>
      <c r="N2" s="42">
        <v>15</v>
      </c>
      <c r="O2" s="40">
        <v>1.5989324297243623</v>
      </c>
      <c r="P2" s="42">
        <v>3</v>
      </c>
      <c r="Q2" s="38">
        <v>0.90556045895851722</v>
      </c>
      <c r="R2" s="42">
        <v>2</v>
      </c>
    </row>
    <row r="3" spans="1:18" x14ac:dyDescent="0.25">
      <c r="A3">
        <v>2021</v>
      </c>
      <c r="B3">
        <v>18</v>
      </c>
      <c r="C3" t="s">
        <v>30</v>
      </c>
      <c r="D3" t="s">
        <v>126</v>
      </c>
      <c r="E3" s="36">
        <v>-0.115007037449393</v>
      </c>
      <c r="F3" s="42">
        <v>26</v>
      </c>
      <c r="G3" s="40">
        <v>5.7020109689213898</v>
      </c>
      <c r="H3" s="42">
        <v>17</v>
      </c>
      <c r="I3" s="36">
        <v>-0.111241097489254</v>
      </c>
      <c r="J3" s="42">
        <v>22</v>
      </c>
      <c r="K3" s="40">
        <v>4.7668067226890756</v>
      </c>
      <c r="L3" s="42">
        <v>22</v>
      </c>
      <c r="M3" s="36">
        <v>-3.7659399601390059E-3</v>
      </c>
      <c r="N3" s="42">
        <v>23</v>
      </c>
      <c r="O3" s="40">
        <v>0.93520424623231424</v>
      </c>
      <c r="P3" s="42">
        <v>12</v>
      </c>
      <c r="Q3" s="38">
        <v>0.53470185728250241</v>
      </c>
      <c r="R3" s="42">
        <v>27</v>
      </c>
    </row>
    <row r="4" spans="1:18" x14ac:dyDescent="0.25">
      <c r="A4">
        <v>2021</v>
      </c>
      <c r="B4">
        <v>18</v>
      </c>
      <c r="C4" t="s">
        <v>29</v>
      </c>
      <c r="D4" t="s">
        <v>126</v>
      </c>
      <c r="E4" s="36">
        <v>4.3216748655910901E-2</v>
      </c>
      <c r="F4" s="42">
        <v>15</v>
      </c>
      <c r="G4" s="40">
        <v>5.6815008726003491</v>
      </c>
      <c r="H4" s="42">
        <v>18</v>
      </c>
      <c r="I4" s="36">
        <v>-0.176151360794043</v>
      </c>
      <c r="J4" s="42">
        <v>30</v>
      </c>
      <c r="K4" s="40">
        <v>3.5208333333333335</v>
      </c>
      <c r="L4" s="42">
        <v>32</v>
      </c>
      <c r="M4" s="36">
        <v>0.21936810944995391</v>
      </c>
      <c r="N4" s="42">
        <v>3</v>
      </c>
      <c r="O4" s="40">
        <v>2.1606675392670156</v>
      </c>
      <c r="P4" s="42">
        <v>1</v>
      </c>
      <c r="Q4" s="38">
        <v>0.95979899497487442</v>
      </c>
      <c r="R4" s="42">
        <v>1</v>
      </c>
    </row>
    <row r="5" spans="1:18" x14ac:dyDescent="0.25">
      <c r="A5">
        <v>2021</v>
      </c>
      <c r="B5">
        <v>18</v>
      </c>
      <c r="C5" t="s">
        <v>28</v>
      </c>
      <c r="D5" t="s">
        <v>126</v>
      </c>
      <c r="E5" s="36">
        <v>9.6686926788888503E-2</v>
      </c>
      <c r="F5" s="42">
        <v>12</v>
      </c>
      <c r="G5" s="40">
        <v>5.8606847697756788</v>
      </c>
      <c r="H5" s="42">
        <v>15</v>
      </c>
      <c r="I5" s="36">
        <v>5.3480843777978203E-2</v>
      </c>
      <c r="J5" s="42">
        <v>11</v>
      </c>
      <c r="K5" s="40">
        <v>5.730639730639731</v>
      </c>
      <c r="L5" s="42">
        <v>4</v>
      </c>
      <c r="M5" s="36">
        <v>4.32060830109103E-2</v>
      </c>
      <c r="N5" s="42">
        <v>18</v>
      </c>
      <c r="O5" s="40">
        <v>0.13004503913594778</v>
      </c>
      <c r="P5" s="42">
        <v>26</v>
      </c>
      <c r="Q5" s="38">
        <v>0.74038461538461542</v>
      </c>
      <c r="R5" s="42">
        <v>8</v>
      </c>
    </row>
    <row r="6" spans="1:18" x14ac:dyDescent="0.25">
      <c r="A6">
        <v>2021</v>
      </c>
      <c r="B6">
        <v>18</v>
      </c>
      <c r="C6" t="s">
        <v>27</v>
      </c>
      <c r="D6" t="s">
        <v>126</v>
      </c>
      <c r="E6" s="36">
        <v>-0.20698110401033901</v>
      </c>
      <c r="F6" s="42">
        <v>31</v>
      </c>
      <c r="G6" s="40">
        <v>4.6977058029689607</v>
      </c>
      <c r="H6" s="42">
        <v>32</v>
      </c>
      <c r="I6" s="36">
        <v>-0.17175797794880801</v>
      </c>
      <c r="J6" s="42">
        <v>28</v>
      </c>
      <c r="K6" s="40">
        <v>4.6981132075471699</v>
      </c>
      <c r="L6" s="42">
        <v>24</v>
      </c>
      <c r="M6" s="36">
        <v>-3.5223126061530996E-2</v>
      </c>
      <c r="N6" s="42">
        <v>26</v>
      </c>
      <c r="O6" s="40">
        <v>-4.0740457820920284E-4</v>
      </c>
      <c r="P6" s="42">
        <v>28</v>
      </c>
      <c r="Q6" s="38">
        <v>0.66636690647482011</v>
      </c>
      <c r="R6" s="42">
        <v>13</v>
      </c>
    </row>
    <row r="7" spans="1:18" x14ac:dyDescent="0.25">
      <c r="A7">
        <v>2021</v>
      </c>
      <c r="B7">
        <v>18</v>
      </c>
      <c r="C7" t="s">
        <v>26</v>
      </c>
      <c r="D7" t="s">
        <v>126</v>
      </c>
      <c r="E7" s="36">
        <v>-6.9788453595846206E-2</v>
      </c>
      <c r="F7" s="42">
        <v>23</v>
      </c>
      <c r="G7" s="40">
        <v>5.3398328690807801</v>
      </c>
      <c r="H7" s="42">
        <v>23</v>
      </c>
      <c r="I7" s="36">
        <v>-0.15110483853093101</v>
      </c>
      <c r="J7" s="42">
        <v>26</v>
      </c>
      <c r="K7" s="40">
        <v>4.631720430107527</v>
      </c>
      <c r="L7" s="42">
        <v>26</v>
      </c>
      <c r="M7" s="36">
        <v>8.1316384935084807E-2</v>
      </c>
      <c r="N7" s="42">
        <v>12</v>
      </c>
      <c r="O7" s="40">
        <v>0.70811243897325316</v>
      </c>
      <c r="P7" s="42">
        <v>19</v>
      </c>
      <c r="Q7" s="38">
        <v>0.65871559633027521</v>
      </c>
      <c r="R7" s="42">
        <v>14</v>
      </c>
    </row>
    <row r="8" spans="1:18" x14ac:dyDescent="0.25">
      <c r="A8">
        <v>2021</v>
      </c>
      <c r="B8">
        <v>18</v>
      </c>
      <c r="C8" t="s">
        <v>25</v>
      </c>
      <c r="D8" t="s">
        <v>126</v>
      </c>
      <c r="E8" s="36">
        <v>0.14821867974306599</v>
      </c>
      <c r="F8" s="42">
        <v>9</v>
      </c>
      <c r="G8" s="40">
        <v>6.809667673716012</v>
      </c>
      <c r="H8" s="42">
        <v>1</v>
      </c>
      <c r="I8" s="36">
        <v>-0.16198819064777401</v>
      </c>
      <c r="J8" s="42">
        <v>27</v>
      </c>
      <c r="K8" s="40">
        <v>4.7030456852791875</v>
      </c>
      <c r="L8" s="42">
        <v>23</v>
      </c>
      <c r="M8" s="36">
        <v>0.31020687039083999</v>
      </c>
      <c r="N8" s="42">
        <v>1</v>
      </c>
      <c r="O8" s="40">
        <v>2.1066219884368245</v>
      </c>
      <c r="P8" s="42">
        <v>2</v>
      </c>
      <c r="Q8" s="38">
        <v>0.62689393939393945</v>
      </c>
      <c r="R8" s="42">
        <v>19</v>
      </c>
    </row>
    <row r="9" spans="1:18" x14ac:dyDescent="0.25">
      <c r="A9">
        <v>2021</v>
      </c>
      <c r="B9">
        <v>18</v>
      </c>
      <c r="C9" t="s">
        <v>24</v>
      </c>
      <c r="D9" t="s">
        <v>126</v>
      </c>
      <c r="E9" s="36">
        <v>1.6739659169021499E-2</v>
      </c>
      <c r="F9" s="42">
        <v>18</v>
      </c>
      <c r="G9" s="40">
        <v>5.476102941176471</v>
      </c>
      <c r="H9" s="42">
        <v>21</v>
      </c>
      <c r="I9" s="36">
        <v>5.33369236261989E-2</v>
      </c>
      <c r="J9" s="42">
        <v>12</v>
      </c>
      <c r="K9" s="40">
        <v>5.8301526717557248</v>
      </c>
      <c r="L9" s="42">
        <v>3</v>
      </c>
      <c r="M9" s="36">
        <v>-3.6597264457177398E-2</v>
      </c>
      <c r="N9" s="42">
        <v>27</v>
      </c>
      <c r="O9" s="40">
        <v>-0.35404973057925382</v>
      </c>
      <c r="P9" s="42">
        <v>29</v>
      </c>
      <c r="Q9" s="38">
        <v>0.50936329588014984</v>
      </c>
      <c r="R9" s="42">
        <v>29</v>
      </c>
    </row>
    <row r="10" spans="1:18" x14ac:dyDescent="0.25">
      <c r="A10">
        <v>2021</v>
      </c>
      <c r="B10">
        <v>18</v>
      </c>
      <c r="C10" t="s">
        <v>23</v>
      </c>
      <c r="D10" t="s">
        <v>126</v>
      </c>
      <c r="E10" s="36">
        <v>0.22174749655083101</v>
      </c>
      <c r="F10" s="42">
        <v>3</v>
      </c>
      <c r="G10" s="40">
        <v>6.5173410404624281</v>
      </c>
      <c r="H10" s="42">
        <v>5</v>
      </c>
      <c r="I10" s="36">
        <v>0.108777036685565</v>
      </c>
      <c r="J10" s="42">
        <v>3</v>
      </c>
      <c r="K10" s="40">
        <v>5.7051282051282053</v>
      </c>
      <c r="L10" s="42">
        <v>6</v>
      </c>
      <c r="M10" s="36">
        <v>0.11297045986526601</v>
      </c>
      <c r="N10" s="42">
        <v>10</v>
      </c>
      <c r="O10" s="40">
        <v>0.81221283533422284</v>
      </c>
      <c r="P10" s="42">
        <v>16</v>
      </c>
      <c r="Q10" s="38">
        <v>0.59655172413793101</v>
      </c>
      <c r="R10" s="42">
        <v>23</v>
      </c>
    </row>
    <row r="11" spans="1:18" x14ac:dyDescent="0.25">
      <c r="A11">
        <v>2021</v>
      </c>
      <c r="B11">
        <v>18</v>
      </c>
      <c r="C11" t="s">
        <v>22</v>
      </c>
      <c r="D11" t="s">
        <v>126</v>
      </c>
      <c r="E11" s="36">
        <v>4.0046723594054097E-2</v>
      </c>
      <c r="F11" s="42">
        <v>16</v>
      </c>
      <c r="G11" s="40">
        <v>6.0016051364365968</v>
      </c>
      <c r="H11" s="42">
        <v>14</v>
      </c>
      <c r="I11" s="36">
        <v>-7.9606774840276603E-2</v>
      </c>
      <c r="J11" s="42">
        <v>20</v>
      </c>
      <c r="K11" s="40">
        <v>4.9444444444444446</v>
      </c>
      <c r="L11" s="42">
        <v>20</v>
      </c>
      <c r="M11" s="36">
        <v>0.11965349843433071</v>
      </c>
      <c r="N11" s="42">
        <v>9</v>
      </c>
      <c r="O11" s="40">
        <v>1.0571606919921521</v>
      </c>
      <c r="P11" s="42">
        <v>8</v>
      </c>
      <c r="Q11" s="38">
        <v>0.590521327014218</v>
      </c>
      <c r="R11" s="42">
        <v>25</v>
      </c>
    </row>
    <row r="12" spans="1:18" x14ac:dyDescent="0.25">
      <c r="A12">
        <v>2021</v>
      </c>
      <c r="B12">
        <v>18</v>
      </c>
      <c r="C12" t="s">
        <v>21</v>
      </c>
      <c r="D12" t="s">
        <v>126</v>
      </c>
      <c r="E12" s="36">
        <v>-0.19670690036251501</v>
      </c>
      <c r="F12" s="42">
        <v>29</v>
      </c>
      <c r="G12" s="40">
        <v>5.4480620155038757</v>
      </c>
      <c r="H12" s="42">
        <v>22</v>
      </c>
      <c r="I12" s="36">
        <v>-0.11243349865141</v>
      </c>
      <c r="J12" s="42">
        <v>23</v>
      </c>
      <c r="K12" s="40">
        <v>5.0296127562642372</v>
      </c>
      <c r="L12" s="42">
        <v>19</v>
      </c>
      <c r="M12" s="36">
        <v>-8.4273401711105006E-2</v>
      </c>
      <c r="N12" s="42">
        <v>31</v>
      </c>
      <c r="O12" s="40">
        <v>0.41844925923963849</v>
      </c>
      <c r="P12" s="42">
        <v>23</v>
      </c>
      <c r="Q12" s="38">
        <v>0.59501845018450183</v>
      </c>
      <c r="R12" s="42">
        <v>24</v>
      </c>
    </row>
    <row r="13" spans="1:18" x14ac:dyDescent="0.25">
      <c r="A13">
        <v>2021</v>
      </c>
      <c r="B13">
        <v>18</v>
      </c>
      <c r="C13" t="s">
        <v>20</v>
      </c>
      <c r="D13" t="s">
        <v>126</v>
      </c>
      <c r="E13" s="36">
        <v>0.27555394096983299</v>
      </c>
      <c r="F13" s="42">
        <v>2</v>
      </c>
      <c r="G13" s="40">
        <v>6.3199404761904763</v>
      </c>
      <c r="H13" s="42">
        <v>9</v>
      </c>
      <c r="I13" s="36">
        <v>8.7432283913725498E-2</v>
      </c>
      <c r="J13" s="42">
        <v>6</v>
      </c>
      <c r="K13" s="40">
        <v>5.5438596491228074</v>
      </c>
      <c r="L13" s="42">
        <v>9</v>
      </c>
      <c r="M13" s="36">
        <v>0.18812165705610751</v>
      </c>
      <c r="N13" s="42">
        <v>4</v>
      </c>
      <c r="O13" s="40">
        <v>0.7760808270676689</v>
      </c>
      <c r="P13" s="42">
        <v>17</v>
      </c>
      <c r="Q13" s="38">
        <v>0.62745098039215685</v>
      </c>
      <c r="R13" s="42">
        <v>18</v>
      </c>
    </row>
    <row r="14" spans="1:18" x14ac:dyDescent="0.25">
      <c r="A14">
        <v>2021</v>
      </c>
      <c r="B14">
        <v>18</v>
      </c>
      <c r="C14" t="s">
        <v>19</v>
      </c>
      <c r="D14" t="s">
        <v>126</v>
      </c>
      <c r="E14" s="36">
        <v>-0.19973261775906501</v>
      </c>
      <c r="F14" s="42">
        <v>30</v>
      </c>
      <c r="G14" s="40">
        <v>5.1069444444444443</v>
      </c>
      <c r="H14" s="42">
        <v>29</v>
      </c>
      <c r="I14" s="36">
        <v>-0.188931903688171</v>
      </c>
      <c r="J14" s="42">
        <v>32</v>
      </c>
      <c r="K14" s="40">
        <v>4.1934426229508199</v>
      </c>
      <c r="L14" s="42">
        <v>29</v>
      </c>
      <c r="M14" s="36">
        <v>-1.0800714070894002E-2</v>
      </c>
      <c r="N14" s="42">
        <v>24</v>
      </c>
      <c r="O14" s="40">
        <v>0.91350182149362436</v>
      </c>
      <c r="P14" s="42">
        <v>14</v>
      </c>
      <c r="Q14" s="38">
        <v>0.70243902439024386</v>
      </c>
      <c r="R14" s="42">
        <v>10</v>
      </c>
    </row>
    <row r="15" spans="1:18" x14ac:dyDescent="0.25">
      <c r="A15">
        <v>2021</v>
      </c>
      <c r="B15">
        <v>18</v>
      </c>
      <c r="C15" t="s">
        <v>18</v>
      </c>
      <c r="D15" t="s">
        <v>126</v>
      </c>
      <c r="E15" s="36">
        <v>3.9865716445106399E-2</v>
      </c>
      <c r="F15" s="42">
        <v>17</v>
      </c>
      <c r="G15" s="40">
        <v>5.6180758017492716</v>
      </c>
      <c r="H15" s="42">
        <v>19</v>
      </c>
      <c r="I15" s="36">
        <v>0.105780519523655</v>
      </c>
      <c r="J15" s="42">
        <v>5</v>
      </c>
      <c r="K15" s="40">
        <v>6.3612565445026181</v>
      </c>
      <c r="L15" s="42">
        <v>1</v>
      </c>
      <c r="M15" s="36">
        <v>-6.5914803078548606E-2</v>
      </c>
      <c r="N15" s="42">
        <v>30</v>
      </c>
      <c r="O15" s="40">
        <v>-0.74318074275334656</v>
      </c>
      <c r="P15" s="42">
        <v>32</v>
      </c>
      <c r="Q15" s="38">
        <v>0.64232209737827717</v>
      </c>
      <c r="R15" s="42">
        <v>17</v>
      </c>
    </row>
    <row r="16" spans="1:18" x14ac:dyDescent="0.25">
      <c r="A16">
        <v>2021</v>
      </c>
      <c r="B16">
        <v>18</v>
      </c>
      <c r="C16" t="s">
        <v>17</v>
      </c>
      <c r="D16" t="s">
        <v>126</v>
      </c>
      <c r="E16" s="36">
        <v>-0.162111688930767</v>
      </c>
      <c r="F16" s="42">
        <v>28</v>
      </c>
      <c r="G16" s="40">
        <v>5.3271276595744679</v>
      </c>
      <c r="H16" s="42">
        <v>25</v>
      </c>
      <c r="I16" s="36">
        <v>-0.104824094040255</v>
      </c>
      <c r="J16" s="42">
        <v>21</v>
      </c>
      <c r="K16" s="40">
        <v>4.9060402684563762</v>
      </c>
      <c r="L16" s="42">
        <v>21</v>
      </c>
      <c r="M16" s="36">
        <v>-5.7287594890511995E-2</v>
      </c>
      <c r="N16" s="42">
        <v>29</v>
      </c>
      <c r="O16" s="40">
        <v>0.42108739111809168</v>
      </c>
      <c r="P16" s="42">
        <v>22</v>
      </c>
      <c r="Q16" s="38">
        <v>0.71619047619047616</v>
      </c>
      <c r="R16" s="42">
        <v>9</v>
      </c>
    </row>
    <row r="17" spans="1:18" x14ac:dyDescent="0.25">
      <c r="A17">
        <v>2021</v>
      </c>
      <c r="B17">
        <v>18</v>
      </c>
      <c r="C17" t="s">
        <v>16</v>
      </c>
      <c r="D17" t="s">
        <v>126</v>
      </c>
      <c r="E17" s="36">
        <v>0.21315934481420001</v>
      </c>
      <c r="F17" s="42">
        <v>5</v>
      </c>
      <c r="G17" s="40">
        <v>6.3278327832783274</v>
      </c>
      <c r="H17" s="42">
        <v>8</v>
      </c>
      <c r="I17" s="36">
        <v>0.163121207538172</v>
      </c>
      <c r="J17" s="42">
        <v>1</v>
      </c>
      <c r="K17" s="40">
        <v>5.3392857142857144</v>
      </c>
      <c r="L17" s="42">
        <v>15</v>
      </c>
      <c r="M17" s="36">
        <v>5.0038137276028016E-2</v>
      </c>
      <c r="N17" s="42">
        <v>16</v>
      </c>
      <c r="O17" s="40">
        <v>0.98854706899261302</v>
      </c>
      <c r="P17" s="42">
        <v>10</v>
      </c>
      <c r="Q17" s="38">
        <v>0.80229479258605474</v>
      </c>
      <c r="R17" s="42">
        <v>5</v>
      </c>
    </row>
    <row r="18" spans="1:18" x14ac:dyDescent="0.25">
      <c r="A18">
        <v>2021</v>
      </c>
      <c r="B18">
        <v>18</v>
      </c>
      <c r="C18" t="s">
        <v>15</v>
      </c>
      <c r="D18" t="s">
        <v>126</v>
      </c>
      <c r="E18" s="36">
        <v>0.190953057455892</v>
      </c>
      <c r="F18" s="42">
        <v>6</v>
      </c>
      <c r="G18" s="40">
        <v>6.28898426323319</v>
      </c>
      <c r="H18" s="42">
        <v>10</v>
      </c>
      <c r="I18" s="36">
        <v>6.1044132567373503E-2</v>
      </c>
      <c r="J18" s="42">
        <v>9</v>
      </c>
      <c r="K18" s="40">
        <v>5.6537585421412304</v>
      </c>
      <c r="L18" s="42">
        <v>7</v>
      </c>
      <c r="M18" s="36">
        <v>0.12990892488851849</v>
      </c>
      <c r="N18" s="42">
        <v>7</v>
      </c>
      <c r="O18" s="40">
        <v>0.63522572109195963</v>
      </c>
      <c r="P18" s="42">
        <v>21</v>
      </c>
      <c r="Q18" s="38">
        <v>0.61423550087873457</v>
      </c>
      <c r="R18" s="42">
        <v>21</v>
      </c>
    </row>
    <row r="19" spans="1:18" x14ac:dyDescent="0.25">
      <c r="A19">
        <v>2021</v>
      </c>
      <c r="B19">
        <v>18</v>
      </c>
      <c r="C19" t="s">
        <v>14</v>
      </c>
      <c r="D19" t="s">
        <v>126</v>
      </c>
      <c r="E19" s="36">
        <v>0.13220564510357699</v>
      </c>
      <c r="F19" s="42">
        <v>11</v>
      </c>
      <c r="G19" s="40">
        <v>6.5400641025641022</v>
      </c>
      <c r="H19" s="42">
        <v>4</v>
      </c>
      <c r="I19" s="36">
        <v>7.0002786383181095E-2</v>
      </c>
      <c r="J19" s="42">
        <v>8</v>
      </c>
      <c r="K19" s="40">
        <v>5.5125858123569795</v>
      </c>
      <c r="L19" s="42">
        <v>10</v>
      </c>
      <c r="M19" s="36">
        <v>6.2202858720395895E-2</v>
      </c>
      <c r="N19" s="42">
        <v>14</v>
      </c>
      <c r="O19" s="40">
        <v>1.0274782902071227</v>
      </c>
      <c r="P19" s="42">
        <v>9</v>
      </c>
      <c r="Q19" s="38">
        <v>0.58812441093308199</v>
      </c>
      <c r="R19" s="42">
        <v>26</v>
      </c>
    </row>
    <row r="20" spans="1:18" x14ac:dyDescent="0.25">
      <c r="A20">
        <v>2021</v>
      </c>
      <c r="B20">
        <v>18</v>
      </c>
      <c r="C20" t="s">
        <v>13</v>
      </c>
      <c r="D20" t="s">
        <v>126</v>
      </c>
      <c r="E20" s="36">
        <v>-4.2190275152983502E-3</v>
      </c>
      <c r="F20" s="42">
        <v>20</v>
      </c>
      <c r="G20" s="40">
        <v>6.3408450704225352</v>
      </c>
      <c r="H20" s="42">
        <v>7</v>
      </c>
      <c r="I20" s="36">
        <v>2.3969006029792201E-2</v>
      </c>
      <c r="J20" s="42">
        <v>15</v>
      </c>
      <c r="K20" s="40">
        <v>5.40979381443299</v>
      </c>
      <c r="L20" s="42">
        <v>12</v>
      </c>
      <c r="M20" s="36">
        <v>-2.818803354509055E-2</v>
      </c>
      <c r="N20" s="42">
        <v>25</v>
      </c>
      <c r="O20" s="40">
        <v>0.93105125598954519</v>
      </c>
      <c r="P20" s="42">
        <v>13</v>
      </c>
      <c r="Q20" s="38">
        <v>0.6466302367941712</v>
      </c>
      <c r="R20" s="42">
        <v>15</v>
      </c>
    </row>
    <row r="21" spans="1:18" x14ac:dyDescent="0.25">
      <c r="A21">
        <v>2021</v>
      </c>
      <c r="B21">
        <v>18</v>
      </c>
      <c r="C21" t="s">
        <v>12</v>
      </c>
      <c r="D21" t="s">
        <v>126</v>
      </c>
      <c r="E21" s="36">
        <v>-8.6808705428731203E-2</v>
      </c>
      <c r="F21" s="42">
        <v>24</v>
      </c>
      <c r="G21" s="40">
        <v>5.1209150326797381</v>
      </c>
      <c r="H21" s="42">
        <v>28</v>
      </c>
      <c r="I21" s="36">
        <v>-0.13032153593267701</v>
      </c>
      <c r="J21" s="42">
        <v>24</v>
      </c>
      <c r="K21" s="40">
        <v>4.0106382978723403</v>
      </c>
      <c r="L21" s="42">
        <v>31</v>
      </c>
      <c r="M21" s="36">
        <v>4.3512830503945804E-2</v>
      </c>
      <c r="N21" s="42">
        <v>17</v>
      </c>
      <c r="O21" s="40">
        <v>1.1102767348073979</v>
      </c>
      <c r="P21" s="42">
        <v>7</v>
      </c>
      <c r="Q21" s="38">
        <v>0.83001808318264014</v>
      </c>
      <c r="R21" s="42">
        <v>4</v>
      </c>
    </row>
    <row r="22" spans="1:18" x14ac:dyDescent="0.25">
      <c r="A22">
        <v>2021</v>
      </c>
      <c r="B22">
        <v>18</v>
      </c>
      <c r="C22" t="s">
        <v>11</v>
      </c>
      <c r="D22" t="s">
        <v>126</v>
      </c>
      <c r="E22" s="36">
        <v>0.16807880117885499</v>
      </c>
      <c r="F22" s="42">
        <v>7</v>
      </c>
      <c r="G22" s="40">
        <v>6.2154150197628457</v>
      </c>
      <c r="H22" s="42">
        <v>11</v>
      </c>
      <c r="I22" s="36">
        <v>-1.9520609508616601E-2</v>
      </c>
      <c r="J22" s="42">
        <v>17</v>
      </c>
      <c r="K22" s="40">
        <v>5.4802744425385939</v>
      </c>
      <c r="L22" s="42">
        <v>11</v>
      </c>
      <c r="M22" s="36">
        <v>0.1875994106874716</v>
      </c>
      <c r="N22" s="42">
        <v>5</v>
      </c>
      <c r="O22" s="40">
        <v>0.73514057722425186</v>
      </c>
      <c r="P22" s="42">
        <v>18</v>
      </c>
      <c r="Q22" s="38">
        <v>0.46464646464646464</v>
      </c>
      <c r="R22" s="42">
        <v>31</v>
      </c>
    </row>
    <row r="23" spans="1:18" x14ac:dyDescent="0.25">
      <c r="A23">
        <v>2021</v>
      </c>
      <c r="B23">
        <v>18</v>
      </c>
      <c r="C23" t="s">
        <v>10</v>
      </c>
      <c r="D23" t="s">
        <v>126</v>
      </c>
      <c r="E23" s="36">
        <v>0.14983268648487699</v>
      </c>
      <c r="F23" s="42">
        <v>8</v>
      </c>
      <c r="G23" s="40">
        <v>6.4883268482490273</v>
      </c>
      <c r="H23" s="42">
        <v>6</v>
      </c>
      <c r="I23" s="36">
        <v>2.7817124147156098E-2</v>
      </c>
      <c r="J23" s="42">
        <v>14</v>
      </c>
      <c r="K23" s="40">
        <v>5.3400365630712976</v>
      </c>
      <c r="L23" s="42">
        <v>14</v>
      </c>
      <c r="M23" s="36">
        <v>0.1220155623377209</v>
      </c>
      <c r="N23" s="42">
        <v>8</v>
      </c>
      <c r="O23" s="40">
        <v>1.1482902851777297</v>
      </c>
      <c r="P23" s="42">
        <v>5</v>
      </c>
      <c r="Q23" s="38">
        <v>0.48444863336475025</v>
      </c>
      <c r="R23" s="42">
        <v>30</v>
      </c>
    </row>
    <row r="24" spans="1:18" x14ac:dyDescent="0.25">
      <c r="A24">
        <v>2021</v>
      </c>
      <c r="B24">
        <v>18</v>
      </c>
      <c r="C24" t="s">
        <v>9</v>
      </c>
      <c r="D24" t="s">
        <v>126</v>
      </c>
      <c r="E24" s="36">
        <v>-6.4314173501205496E-2</v>
      </c>
      <c r="F24" s="42">
        <v>22</v>
      </c>
      <c r="G24" s="40">
        <v>5.333333333333333</v>
      </c>
      <c r="H24" s="42">
        <v>24</v>
      </c>
      <c r="I24" s="36">
        <v>-0.17320045163351699</v>
      </c>
      <c r="J24" s="42">
        <v>29</v>
      </c>
      <c r="K24" s="40">
        <v>4.6680000000000001</v>
      </c>
      <c r="L24" s="42">
        <v>25</v>
      </c>
      <c r="M24" s="36">
        <v>0.1088862781323115</v>
      </c>
      <c r="N24" s="42">
        <v>11</v>
      </c>
      <c r="O24" s="40">
        <v>0.66533333333333289</v>
      </c>
      <c r="P24" s="42">
        <v>20</v>
      </c>
      <c r="Q24" s="38">
        <v>0.52874646559849203</v>
      </c>
      <c r="R24" s="42">
        <v>28</v>
      </c>
    </row>
    <row r="25" spans="1:18" x14ac:dyDescent="0.25">
      <c r="A25">
        <v>2021</v>
      </c>
      <c r="B25">
        <v>18</v>
      </c>
      <c r="C25" t="s">
        <v>8</v>
      </c>
      <c r="D25" t="s">
        <v>126</v>
      </c>
      <c r="E25" s="36">
        <v>-0.31317256370521801</v>
      </c>
      <c r="F25" s="42">
        <v>32</v>
      </c>
      <c r="G25" s="40">
        <v>4.8645418326693228</v>
      </c>
      <c r="H25" s="42">
        <v>31</v>
      </c>
      <c r="I25" s="36">
        <v>-0.177593784025079</v>
      </c>
      <c r="J25" s="42">
        <v>31</v>
      </c>
      <c r="K25" s="40">
        <v>4.5281250000000002</v>
      </c>
      <c r="L25" s="42">
        <v>27</v>
      </c>
      <c r="M25" s="36">
        <v>-0.13557877968013901</v>
      </c>
      <c r="N25" s="42">
        <v>32</v>
      </c>
      <c r="O25" s="40">
        <v>0.33641683266932265</v>
      </c>
      <c r="P25" s="42">
        <v>25</v>
      </c>
      <c r="Q25" s="38">
        <v>0.70177073625349484</v>
      </c>
      <c r="R25" s="42">
        <v>11</v>
      </c>
    </row>
    <row r="26" spans="1:18" x14ac:dyDescent="0.25">
      <c r="A26">
        <v>2021</v>
      </c>
      <c r="B26">
        <v>18</v>
      </c>
      <c r="C26" t="s">
        <v>7</v>
      </c>
      <c r="D26" t="s">
        <v>126</v>
      </c>
      <c r="E26" s="36">
        <v>-0.121281338443592</v>
      </c>
      <c r="F26" s="42">
        <v>27</v>
      </c>
      <c r="G26" s="40">
        <v>5.0647382920110191</v>
      </c>
      <c r="H26" s="42">
        <v>30</v>
      </c>
      <c r="I26" s="36">
        <v>-7.1971024948296103E-2</v>
      </c>
      <c r="J26" s="42">
        <v>18</v>
      </c>
      <c r="K26" s="40">
        <v>5.5572755417956659</v>
      </c>
      <c r="L26" s="42">
        <v>8</v>
      </c>
      <c r="M26" s="36">
        <v>-4.9310313495295896E-2</v>
      </c>
      <c r="N26" s="42">
        <v>28</v>
      </c>
      <c r="O26" s="40">
        <v>-0.49253724978464675</v>
      </c>
      <c r="P26" s="42">
        <v>30</v>
      </c>
      <c r="Q26" s="38">
        <v>0.69208770257387986</v>
      </c>
      <c r="R26" s="42">
        <v>12</v>
      </c>
    </row>
    <row r="27" spans="1:18" x14ac:dyDescent="0.25">
      <c r="A27">
        <v>2021</v>
      </c>
      <c r="B27">
        <v>18</v>
      </c>
      <c r="C27" t="s">
        <v>6</v>
      </c>
      <c r="D27" t="s">
        <v>126</v>
      </c>
      <c r="E27" s="36">
        <v>8.1358998677781499E-2</v>
      </c>
      <c r="F27" s="42">
        <v>13</v>
      </c>
      <c r="G27" s="40">
        <v>6.0274122807017543</v>
      </c>
      <c r="H27" s="42">
        <v>12</v>
      </c>
      <c r="I27" s="36">
        <v>7.4632700143451594E-2</v>
      </c>
      <c r="J27" s="42">
        <v>7</v>
      </c>
      <c r="K27" s="40">
        <v>5.1726190476190474</v>
      </c>
      <c r="L27" s="42">
        <v>17</v>
      </c>
      <c r="M27" s="36">
        <v>6.7262985343299053E-3</v>
      </c>
      <c r="N27" s="42">
        <v>22</v>
      </c>
      <c r="O27" s="40">
        <v>0.85479323308270683</v>
      </c>
      <c r="P27" s="42">
        <v>15</v>
      </c>
      <c r="Q27" s="38">
        <v>0.84444444444444444</v>
      </c>
      <c r="R27" s="42">
        <v>3</v>
      </c>
    </row>
    <row r="28" spans="1:18" x14ac:dyDescent="0.25">
      <c r="A28">
        <v>2021</v>
      </c>
      <c r="B28">
        <v>18</v>
      </c>
      <c r="C28" t="s">
        <v>5</v>
      </c>
      <c r="D28" t="s">
        <v>126</v>
      </c>
      <c r="E28" s="36">
        <v>-0.103546896268956</v>
      </c>
      <c r="F28" s="42">
        <v>25</v>
      </c>
      <c r="G28" s="40">
        <v>5.2909930715935332</v>
      </c>
      <c r="H28" s="42">
        <v>27</v>
      </c>
      <c r="I28" s="36">
        <v>-0.14639257679509199</v>
      </c>
      <c r="J28" s="42">
        <v>25</v>
      </c>
      <c r="K28" s="40">
        <v>4.1477272727272725</v>
      </c>
      <c r="L28" s="42">
        <v>30</v>
      </c>
      <c r="M28" s="36">
        <v>4.2845680526135993E-2</v>
      </c>
      <c r="N28" s="42">
        <v>19</v>
      </c>
      <c r="O28" s="40">
        <v>1.1432657988662607</v>
      </c>
      <c r="P28" s="42">
        <v>6</v>
      </c>
      <c r="Q28" s="38">
        <v>0.76637168141592915</v>
      </c>
      <c r="R28" s="42">
        <v>7</v>
      </c>
    </row>
    <row r="29" spans="1:18" x14ac:dyDescent="0.25">
      <c r="A29">
        <v>2021</v>
      </c>
      <c r="B29">
        <v>18</v>
      </c>
      <c r="C29" t="s">
        <v>4</v>
      </c>
      <c r="D29" t="s">
        <v>126</v>
      </c>
      <c r="E29" s="36">
        <v>0.14437233321809601</v>
      </c>
      <c r="F29" s="42">
        <v>10</v>
      </c>
      <c r="G29" s="40">
        <v>5.7348242811501597</v>
      </c>
      <c r="H29" s="42">
        <v>16</v>
      </c>
      <c r="I29" s="36">
        <v>0.10682567447312701</v>
      </c>
      <c r="J29" s="42">
        <v>4</v>
      </c>
      <c r="K29" s="40">
        <v>6.3255813953488369</v>
      </c>
      <c r="L29" s="42">
        <v>2</v>
      </c>
      <c r="M29" s="36">
        <v>3.7546658744969E-2</v>
      </c>
      <c r="N29" s="42">
        <v>20</v>
      </c>
      <c r="O29" s="40">
        <v>-0.59075711419867716</v>
      </c>
      <c r="P29" s="42">
        <v>31</v>
      </c>
      <c r="Q29" s="38">
        <v>0.64536082474226808</v>
      </c>
      <c r="R29" s="42">
        <v>16</v>
      </c>
    </row>
    <row r="30" spans="1:18" x14ac:dyDescent="0.25">
      <c r="A30">
        <v>2021</v>
      </c>
      <c r="B30">
        <v>18</v>
      </c>
      <c r="C30" t="s">
        <v>3</v>
      </c>
      <c r="D30" t="s">
        <v>126</v>
      </c>
      <c r="E30" s="36">
        <v>0.217624598765331</v>
      </c>
      <c r="F30" s="42">
        <v>4</v>
      </c>
      <c r="G30" s="40">
        <v>6.6740157480314961</v>
      </c>
      <c r="H30" s="42">
        <v>3</v>
      </c>
      <c r="I30" s="36">
        <v>5.7393042429202699E-2</v>
      </c>
      <c r="J30" s="42">
        <v>10</v>
      </c>
      <c r="K30" s="40">
        <v>5.7084337349397591</v>
      </c>
      <c r="L30" s="42">
        <v>5</v>
      </c>
      <c r="M30" s="36">
        <v>0.16023155633612829</v>
      </c>
      <c r="N30" s="42">
        <v>6</v>
      </c>
      <c r="O30" s="40">
        <v>0.96558201309173697</v>
      </c>
      <c r="P30" s="42">
        <v>11</v>
      </c>
      <c r="Q30" s="38">
        <v>0.60476190476190472</v>
      </c>
      <c r="R30" s="42">
        <v>22</v>
      </c>
    </row>
    <row r="31" spans="1:18" x14ac:dyDescent="0.25">
      <c r="A31">
        <v>2021</v>
      </c>
      <c r="B31">
        <v>18</v>
      </c>
      <c r="C31" t="s">
        <v>2</v>
      </c>
      <c r="D31" t="s">
        <v>126</v>
      </c>
      <c r="E31" s="36">
        <v>0.34399507074517799</v>
      </c>
      <c r="F31" s="42">
        <v>1</v>
      </c>
      <c r="G31" s="40">
        <v>6.7712691771269178</v>
      </c>
      <c r="H31" s="42">
        <v>2</v>
      </c>
      <c r="I31" s="36">
        <v>0.11611487417496499</v>
      </c>
      <c r="J31" s="42">
        <v>2</v>
      </c>
      <c r="K31" s="40">
        <v>5.3761682242990654</v>
      </c>
      <c r="L31" s="42">
        <v>13</v>
      </c>
      <c r="M31" s="36">
        <v>0.227880196570213</v>
      </c>
      <c r="N31" s="42">
        <v>2</v>
      </c>
      <c r="O31" s="40">
        <v>1.3951009528278524</v>
      </c>
      <c r="P31" s="42">
        <v>4</v>
      </c>
      <c r="Q31" s="38">
        <v>0.62620087336244545</v>
      </c>
      <c r="R31" s="42">
        <v>20</v>
      </c>
    </row>
    <row r="32" spans="1:18" x14ac:dyDescent="0.25">
      <c r="A32">
        <v>2021</v>
      </c>
      <c r="B32">
        <v>18</v>
      </c>
      <c r="C32" t="s">
        <v>1</v>
      </c>
      <c r="D32" t="s">
        <v>126</v>
      </c>
      <c r="E32" s="36">
        <v>1.46077599507085E-3</v>
      </c>
      <c r="F32" s="42">
        <v>19</v>
      </c>
      <c r="G32" s="40">
        <v>5.5593869731800769</v>
      </c>
      <c r="H32" s="42">
        <v>20</v>
      </c>
      <c r="I32" s="36">
        <v>-1.7559831334921502E-2</v>
      </c>
      <c r="J32" s="42">
        <v>16</v>
      </c>
      <c r="K32" s="40">
        <v>5.1488673139158578</v>
      </c>
      <c r="L32" s="42">
        <v>18</v>
      </c>
      <c r="M32" s="36">
        <v>1.9020607329992351E-2</v>
      </c>
      <c r="N32" s="42">
        <v>21</v>
      </c>
      <c r="O32" s="40">
        <v>0.41051965926421907</v>
      </c>
      <c r="P32" s="42">
        <v>24</v>
      </c>
      <c r="Q32" s="38">
        <v>0.45789473684210524</v>
      </c>
      <c r="R32" s="42">
        <v>32</v>
      </c>
    </row>
    <row r="33" spans="1:18" x14ac:dyDescent="0.25">
      <c r="A33">
        <v>2021</v>
      </c>
      <c r="B33">
        <v>18</v>
      </c>
      <c r="C33" t="s">
        <v>0</v>
      </c>
      <c r="D33" t="s">
        <v>126</v>
      </c>
      <c r="E33" s="36">
        <v>-5.6856219468098702E-3</v>
      </c>
      <c r="F33" s="42">
        <v>21</v>
      </c>
      <c r="G33" s="40">
        <v>5.3063932448733411</v>
      </c>
      <c r="H33" s="42">
        <v>26</v>
      </c>
      <c r="I33" s="36">
        <v>-7.3724798929357294E-2</v>
      </c>
      <c r="J33" s="42">
        <v>19</v>
      </c>
      <c r="K33" s="40">
        <v>5.2698412698412698</v>
      </c>
      <c r="L33" s="42">
        <v>16</v>
      </c>
      <c r="M33" s="36">
        <v>6.8039176982547425E-2</v>
      </c>
      <c r="N33" s="42">
        <v>13</v>
      </c>
      <c r="O33" s="40">
        <v>3.6551975032071304E-2</v>
      </c>
      <c r="P33" s="42">
        <v>27</v>
      </c>
      <c r="Q33" s="38">
        <v>0.76688251618871417</v>
      </c>
      <c r="R33" s="42">
        <v>6</v>
      </c>
    </row>
    <row r="34" spans="1:18" x14ac:dyDescent="0.25">
      <c r="A34">
        <v>2021</v>
      </c>
      <c r="B34">
        <v>18</v>
      </c>
      <c r="C34" t="s">
        <v>31</v>
      </c>
      <c r="D34" t="s">
        <v>127</v>
      </c>
      <c r="E34" s="36">
        <v>-7.4838743173464103E-2</v>
      </c>
      <c r="F34" s="42">
        <v>7</v>
      </c>
      <c r="G34" s="40">
        <v>5.5257315842583248</v>
      </c>
      <c r="H34" s="42">
        <v>14</v>
      </c>
      <c r="I34" s="36">
        <v>-0.170282278093777</v>
      </c>
      <c r="J34" s="42">
        <v>2</v>
      </c>
      <c r="K34" s="40">
        <v>5.2450142450142447</v>
      </c>
      <c r="L34" s="42">
        <v>18</v>
      </c>
      <c r="M34" s="36">
        <v>9.5443534920312892E-2</v>
      </c>
      <c r="N34" s="42">
        <v>29</v>
      </c>
      <c r="O34" s="40">
        <v>0.28071733924408004</v>
      </c>
      <c r="P34" s="42">
        <v>14</v>
      </c>
      <c r="Q34" s="38">
        <v>0.73845007451564826</v>
      </c>
      <c r="R34" s="42">
        <v>19</v>
      </c>
    </row>
    <row r="35" spans="1:18" x14ac:dyDescent="0.25">
      <c r="A35">
        <v>2021</v>
      </c>
      <c r="B35">
        <v>18</v>
      </c>
      <c r="C35" t="s">
        <v>30</v>
      </c>
      <c r="D35" t="s">
        <v>127</v>
      </c>
      <c r="E35" s="36">
        <v>0.12932672830799999</v>
      </c>
      <c r="F35" s="42">
        <v>31</v>
      </c>
      <c r="G35" s="40">
        <v>5.8233082706766917</v>
      </c>
      <c r="H35" s="42">
        <v>24</v>
      </c>
      <c r="I35" s="36">
        <v>7.4950768716610994E-2</v>
      </c>
      <c r="J35" s="42">
        <v>28</v>
      </c>
      <c r="K35" s="40">
        <v>5.2142857142857144</v>
      </c>
      <c r="L35" s="42">
        <v>17</v>
      </c>
      <c r="M35" s="36">
        <v>5.4375959591388995E-2</v>
      </c>
      <c r="N35" s="42">
        <v>25</v>
      </c>
      <c r="O35" s="40">
        <v>0.60902255639097724</v>
      </c>
      <c r="P35" s="42">
        <v>24</v>
      </c>
      <c r="Q35" s="38">
        <v>0.71028037383177567</v>
      </c>
      <c r="R35" s="42">
        <v>29</v>
      </c>
    </row>
    <row r="36" spans="1:18" x14ac:dyDescent="0.25">
      <c r="A36">
        <v>2021</v>
      </c>
      <c r="B36">
        <v>18</v>
      </c>
      <c r="C36" t="s">
        <v>29</v>
      </c>
      <c r="D36" t="s">
        <v>127</v>
      </c>
      <c r="E36" s="36">
        <v>0.104025718186287</v>
      </c>
      <c r="F36" s="42">
        <v>28</v>
      </c>
      <c r="G36" s="40">
        <v>6.173267326732673</v>
      </c>
      <c r="H36" s="42">
        <v>30</v>
      </c>
      <c r="I36" s="36">
        <v>-2.3102420878398901E-2</v>
      </c>
      <c r="J36" s="42">
        <v>14</v>
      </c>
      <c r="K36" s="40">
        <v>5.4778067885117494</v>
      </c>
      <c r="L36" s="42">
        <v>28</v>
      </c>
      <c r="M36" s="36">
        <v>0.1271281390646859</v>
      </c>
      <c r="N36" s="42">
        <v>30</v>
      </c>
      <c r="O36" s="40">
        <v>0.69546053822092357</v>
      </c>
      <c r="P36" s="42">
        <v>28</v>
      </c>
      <c r="Q36" s="38">
        <v>0.72505384063173006</v>
      </c>
      <c r="R36" s="42">
        <v>24</v>
      </c>
    </row>
    <row r="37" spans="1:18" x14ac:dyDescent="0.25">
      <c r="A37">
        <v>2021</v>
      </c>
      <c r="B37">
        <v>18</v>
      </c>
      <c r="C37" t="s">
        <v>28</v>
      </c>
      <c r="D37" t="s">
        <v>127</v>
      </c>
      <c r="E37" s="36">
        <v>-0.195963030396375</v>
      </c>
      <c r="F37" s="42">
        <v>1</v>
      </c>
      <c r="G37" s="40">
        <v>4.7646464646464644</v>
      </c>
      <c r="H37" s="42">
        <v>1</v>
      </c>
      <c r="I37" s="36">
        <v>-0.167950062609067</v>
      </c>
      <c r="J37" s="42">
        <v>3</v>
      </c>
      <c r="K37" s="40">
        <v>4.2598187311178251</v>
      </c>
      <c r="L37" s="42">
        <v>2</v>
      </c>
      <c r="M37" s="36">
        <v>-2.8012967787307996E-2</v>
      </c>
      <c r="N37" s="42">
        <v>8</v>
      </c>
      <c r="O37" s="40">
        <v>0.5048277335286393</v>
      </c>
      <c r="P37" s="42">
        <v>22</v>
      </c>
      <c r="Q37" s="38">
        <v>0.74943224829674493</v>
      </c>
      <c r="R37" s="42">
        <v>13</v>
      </c>
    </row>
    <row r="38" spans="1:18" x14ac:dyDescent="0.25">
      <c r="A38">
        <v>2021</v>
      </c>
      <c r="B38">
        <v>18</v>
      </c>
      <c r="C38" t="s">
        <v>27</v>
      </c>
      <c r="D38" t="s">
        <v>127</v>
      </c>
      <c r="E38" s="36">
        <v>-2.1129875472397802E-3</v>
      </c>
      <c r="F38" s="42">
        <v>17</v>
      </c>
      <c r="G38" s="40">
        <v>5.2969387755102044</v>
      </c>
      <c r="H38" s="42">
        <v>4</v>
      </c>
      <c r="I38" s="36">
        <v>-6.3801524647407E-3</v>
      </c>
      <c r="J38" s="42">
        <v>19</v>
      </c>
      <c r="K38" s="40">
        <v>5.0163487738419619</v>
      </c>
      <c r="L38" s="42">
        <v>10</v>
      </c>
      <c r="M38" s="36">
        <v>4.2671649175009194E-3</v>
      </c>
      <c r="N38" s="42">
        <v>15</v>
      </c>
      <c r="O38" s="40">
        <v>0.28059000166824255</v>
      </c>
      <c r="P38" s="42">
        <v>13</v>
      </c>
      <c r="Q38" s="38">
        <v>0.72754268745360062</v>
      </c>
      <c r="R38" s="42">
        <v>23</v>
      </c>
    </row>
    <row r="39" spans="1:18" x14ac:dyDescent="0.25">
      <c r="A39">
        <v>2021</v>
      </c>
      <c r="B39">
        <v>18</v>
      </c>
      <c r="C39" t="s">
        <v>26</v>
      </c>
      <c r="D39" t="s">
        <v>127</v>
      </c>
      <c r="E39" s="36">
        <v>-2.5158326396699099E-3</v>
      </c>
      <c r="F39" s="42">
        <v>16</v>
      </c>
      <c r="G39" s="40">
        <v>5.6160164271047224</v>
      </c>
      <c r="H39" s="42">
        <v>18</v>
      </c>
      <c r="I39" s="36">
        <v>3.1810622808257798E-2</v>
      </c>
      <c r="J39" s="42">
        <v>24</v>
      </c>
      <c r="K39" s="40">
        <v>5.4561855670103094</v>
      </c>
      <c r="L39" s="42">
        <v>27</v>
      </c>
      <c r="M39" s="36">
        <v>-3.4326455447927708E-2</v>
      </c>
      <c r="N39" s="42">
        <v>6</v>
      </c>
      <c r="O39" s="40">
        <v>0.15983086009441294</v>
      </c>
      <c r="P39" s="42">
        <v>8</v>
      </c>
      <c r="Q39" s="38">
        <v>0.71512481644640236</v>
      </c>
      <c r="R39" s="42">
        <v>27</v>
      </c>
    </row>
    <row r="40" spans="1:18" x14ac:dyDescent="0.25">
      <c r="A40">
        <v>2021</v>
      </c>
      <c r="B40">
        <v>18</v>
      </c>
      <c r="C40" t="s">
        <v>25</v>
      </c>
      <c r="D40" t="s">
        <v>127</v>
      </c>
      <c r="E40" s="36">
        <v>-4.5464038464783996E-3</v>
      </c>
      <c r="F40" s="42">
        <v>15</v>
      </c>
      <c r="G40" s="40">
        <v>5.6951566951566948</v>
      </c>
      <c r="H40" s="42">
        <v>21</v>
      </c>
      <c r="I40" s="36">
        <v>1.5675635957716101E-2</v>
      </c>
      <c r="J40" s="42">
        <v>22</v>
      </c>
      <c r="K40" s="40">
        <v>5.3945783132530121</v>
      </c>
      <c r="L40" s="42">
        <v>26</v>
      </c>
      <c r="M40" s="36">
        <v>-2.02220398041945E-2</v>
      </c>
      <c r="N40" s="42">
        <v>11</v>
      </c>
      <c r="O40" s="40">
        <v>0.30057838190368269</v>
      </c>
      <c r="P40" s="42">
        <v>15</v>
      </c>
      <c r="Q40" s="38">
        <v>0.76028880866425996</v>
      </c>
      <c r="R40" s="42">
        <v>9</v>
      </c>
    </row>
    <row r="41" spans="1:18" x14ac:dyDescent="0.25">
      <c r="A41">
        <v>2021</v>
      </c>
      <c r="B41">
        <v>18</v>
      </c>
      <c r="C41" t="s">
        <v>24</v>
      </c>
      <c r="D41" t="s">
        <v>127</v>
      </c>
      <c r="E41" s="36">
        <v>-4.1176301165160301E-2</v>
      </c>
      <c r="F41" s="42">
        <v>9</v>
      </c>
      <c r="G41" s="40">
        <v>5.3159922928709058</v>
      </c>
      <c r="H41" s="42">
        <v>5</v>
      </c>
      <c r="I41" s="36">
        <v>3.1025744626599999E-2</v>
      </c>
      <c r="J41" s="42">
        <v>23</v>
      </c>
      <c r="K41" s="40">
        <v>5.007434944237918</v>
      </c>
      <c r="L41" s="42">
        <v>9</v>
      </c>
      <c r="M41" s="36">
        <v>-7.2202045791760303E-2</v>
      </c>
      <c r="N41" s="42">
        <v>2</v>
      </c>
      <c r="O41" s="40">
        <v>0.30855734863298778</v>
      </c>
      <c r="P41" s="42">
        <v>16</v>
      </c>
      <c r="Q41" s="38">
        <v>0.79418515684774293</v>
      </c>
      <c r="R41" s="42">
        <v>2</v>
      </c>
    </row>
    <row r="42" spans="1:18" x14ac:dyDescent="0.25">
      <c r="A42">
        <v>2021</v>
      </c>
      <c r="B42">
        <v>18</v>
      </c>
      <c r="C42" t="s">
        <v>23</v>
      </c>
      <c r="D42" t="s">
        <v>127</v>
      </c>
      <c r="E42" s="36">
        <v>-0.120197921723077</v>
      </c>
      <c r="F42" s="42">
        <v>4</v>
      </c>
      <c r="G42" s="40">
        <v>5.6844106463878328</v>
      </c>
      <c r="H42" s="42">
        <v>20</v>
      </c>
      <c r="I42" s="36">
        <v>-4.8237596610404103E-2</v>
      </c>
      <c r="J42" s="42">
        <v>11</v>
      </c>
      <c r="K42" s="40">
        <v>5.3623595505617976</v>
      </c>
      <c r="L42" s="42">
        <v>24</v>
      </c>
      <c r="M42" s="36">
        <v>-7.196032511267289E-2</v>
      </c>
      <c r="N42" s="42">
        <v>3</v>
      </c>
      <c r="O42" s="40">
        <v>0.32205109582603519</v>
      </c>
      <c r="P42" s="42">
        <v>17</v>
      </c>
      <c r="Q42" s="38">
        <v>0.74715909090909094</v>
      </c>
      <c r="R42" s="42">
        <v>15</v>
      </c>
    </row>
    <row r="43" spans="1:18" x14ac:dyDescent="0.25">
      <c r="A43">
        <v>2021</v>
      </c>
      <c r="B43">
        <v>18</v>
      </c>
      <c r="C43" t="s">
        <v>22</v>
      </c>
      <c r="D43" t="s">
        <v>127</v>
      </c>
      <c r="E43" s="36">
        <v>1.17033789931412E-2</v>
      </c>
      <c r="F43" s="42">
        <v>19</v>
      </c>
      <c r="G43" s="40">
        <v>5.4463220675944335</v>
      </c>
      <c r="H43" s="42">
        <v>13</v>
      </c>
      <c r="I43" s="36">
        <v>-1.5850960494157101E-2</v>
      </c>
      <c r="J43" s="42">
        <v>15</v>
      </c>
      <c r="K43" s="40">
        <v>4.99</v>
      </c>
      <c r="L43" s="42">
        <v>8</v>
      </c>
      <c r="M43" s="36">
        <v>2.7554339487298303E-2</v>
      </c>
      <c r="N43" s="42">
        <v>18</v>
      </c>
      <c r="O43" s="40">
        <v>0.45632206759443328</v>
      </c>
      <c r="P43" s="42">
        <v>19</v>
      </c>
      <c r="Q43" s="38">
        <v>0.7702909647779479</v>
      </c>
      <c r="R43" s="42">
        <v>6</v>
      </c>
    </row>
    <row r="44" spans="1:18" x14ac:dyDescent="0.25">
      <c r="A44">
        <v>2021</v>
      </c>
      <c r="B44">
        <v>18</v>
      </c>
      <c r="C44" t="s">
        <v>21</v>
      </c>
      <c r="D44" t="s">
        <v>127</v>
      </c>
      <c r="E44" s="36">
        <v>0.10664494055827101</v>
      </c>
      <c r="F44" s="42">
        <v>29</v>
      </c>
      <c r="G44" s="40">
        <v>6.2138783269961975</v>
      </c>
      <c r="H44" s="42">
        <v>31</v>
      </c>
      <c r="I44" s="36">
        <v>0.166848302479841</v>
      </c>
      <c r="J44" s="42">
        <v>32</v>
      </c>
      <c r="K44" s="40">
        <v>6.0217391304347823</v>
      </c>
      <c r="L44" s="42">
        <v>30</v>
      </c>
      <c r="M44" s="36">
        <v>-6.0203361921569998E-2</v>
      </c>
      <c r="N44" s="42">
        <v>4</v>
      </c>
      <c r="O44" s="40">
        <v>0.1921391965614152</v>
      </c>
      <c r="P44" s="42">
        <v>10</v>
      </c>
      <c r="Q44" s="38">
        <v>0.69576719576719581</v>
      </c>
      <c r="R44" s="42">
        <v>31</v>
      </c>
    </row>
    <row r="45" spans="1:18" x14ac:dyDescent="0.25">
      <c r="A45">
        <v>2021</v>
      </c>
      <c r="B45">
        <v>18</v>
      </c>
      <c r="C45" t="s">
        <v>20</v>
      </c>
      <c r="D45" t="s">
        <v>127</v>
      </c>
      <c r="E45" s="36">
        <v>-2.5258150059802999E-2</v>
      </c>
      <c r="F45" s="42">
        <v>12</v>
      </c>
      <c r="G45" s="40">
        <v>5.5958702064896757</v>
      </c>
      <c r="H45" s="42">
        <v>16</v>
      </c>
      <c r="I45" s="36">
        <v>-5.9760711320560704E-3</v>
      </c>
      <c r="J45" s="42">
        <v>20</v>
      </c>
      <c r="K45" s="40">
        <v>4.9172932330827068</v>
      </c>
      <c r="L45" s="42">
        <v>6</v>
      </c>
      <c r="M45" s="36">
        <v>-1.9282078927746929E-2</v>
      </c>
      <c r="N45" s="42">
        <v>12</v>
      </c>
      <c r="O45" s="40">
        <v>0.67857697340696888</v>
      </c>
      <c r="P45" s="42">
        <v>26</v>
      </c>
      <c r="Q45" s="38">
        <v>0.79267342166796573</v>
      </c>
      <c r="R45" s="42">
        <v>3</v>
      </c>
    </row>
    <row r="46" spans="1:18" x14ac:dyDescent="0.25">
      <c r="A46">
        <v>2021</v>
      </c>
      <c r="B46">
        <v>18</v>
      </c>
      <c r="C46" t="s">
        <v>19</v>
      </c>
      <c r="D46" t="s">
        <v>127</v>
      </c>
      <c r="E46" s="36">
        <v>4.1182145875294798E-2</v>
      </c>
      <c r="F46" s="42">
        <v>24</v>
      </c>
      <c r="G46" s="40">
        <v>6.1335877862595423</v>
      </c>
      <c r="H46" s="42">
        <v>29</v>
      </c>
      <c r="I46" s="36">
        <v>6.7355916548530501E-2</v>
      </c>
      <c r="J46" s="42">
        <v>27</v>
      </c>
      <c r="K46" s="40">
        <v>6.2839248434238</v>
      </c>
      <c r="L46" s="42">
        <v>32</v>
      </c>
      <c r="M46" s="36">
        <v>-2.6173770673235702E-2</v>
      </c>
      <c r="N46" s="42">
        <v>9</v>
      </c>
      <c r="O46" s="40">
        <v>-0.15033705716425771</v>
      </c>
      <c r="P46" s="42">
        <v>1</v>
      </c>
      <c r="Q46" s="38">
        <v>0.68631303208906347</v>
      </c>
      <c r="R46" s="42">
        <v>32</v>
      </c>
    </row>
    <row r="47" spans="1:18" x14ac:dyDescent="0.25">
      <c r="A47">
        <v>2021</v>
      </c>
      <c r="B47">
        <v>18</v>
      </c>
      <c r="C47" t="s">
        <v>18</v>
      </c>
      <c r="D47" t="s">
        <v>127</v>
      </c>
      <c r="E47" s="36">
        <v>-2.9294177643422299E-2</v>
      </c>
      <c r="F47" s="42">
        <v>11</v>
      </c>
      <c r="G47" s="40">
        <v>5.7046123650637881</v>
      </c>
      <c r="H47" s="42">
        <v>22</v>
      </c>
      <c r="I47" s="36">
        <v>-0.113294965290894</v>
      </c>
      <c r="J47" s="42">
        <v>7</v>
      </c>
      <c r="K47" s="40">
        <v>5.2137203166226911</v>
      </c>
      <c r="L47" s="42">
        <v>16</v>
      </c>
      <c r="M47" s="36">
        <v>8.4000787647471709E-2</v>
      </c>
      <c r="N47" s="42">
        <v>27</v>
      </c>
      <c r="O47" s="40">
        <v>0.49089204844109702</v>
      </c>
      <c r="P47" s="42">
        <v>20</v>
      </c>
      <c r="Q47" s="38">
        <v>0.72889842632331903</v>
      </c>
      <c r="R47" s="42">
        <v>22</v>
      </c>
    </row>
    <row r="48" spans="1:18" x14ac:dyDescent="0.25">
      <c r="A48">
        <v>2021</v>
      </c>
      <c r="B48">
        <v>18</v>
      </c>
      <c r="C48" t="s">
        <v>17</v>
      </c>
      <c r="D48" t="s">
        <v>127</v>
      </c>
      <c r="E48" s="36">
        <v>0.110171615512534</v>
      </c>
      <c r="F48" s="42">
        <v>30</v>
      </c>
      <c r="G48" s="40">
        <v>5.7681862269641124</v>
      </c>
      <c r="H48" s="42">
        <v>23</v>
      </c>
      <c r="I48" s="36">
        <v>0.106877988945561</v>
      </c>
      <c r="J48" s="42">
        <v>31</v>
      </c>
      <c r="K48" s="40">
        <v>5.0763888888888893</v>
      </c>
      <c r="L48" s="42">
        <v>13</v>
      </c>
      <c r="M48" s="36">
        <v>3.2936265669730042E-3</v>
      </c>
      <c r="N48" s="42">
        <v>14</v>
      </c>
      <c r="O48" s="40">
        <v>0.69179733807522314</v>
      </c>
      <c r="P48" s="42">
        <v>27</v>
      </c>
      <c r="Q48" s="38">
        <v>0.70471633629528363</v>
      </c>
      <c r="R48" s="42">
        <v>30</v>
      </c>
    </row>
    <row r="49" spans="1:18" x14ac:dyDescent="0.25">
      <c r="A49">
        <v>2021</v>
      </c>
      <c r="B49">
        <v>18</v>
      </c>
      <c r="C49" t="s">
        <v>16</v>
      </c>
      <c r="D49" t="s">
        <v>127</v>
      </c>
      <c r="E49" s="36">
        <v>1.31780402863306E-2</v>
      </c>
      <c r="F49" s="42">
        <v>21</v>
      </c>
      <c r="G49" s="40">
        <v>5.976923076923077</v>
      </c>
      <c r="H49" s="42">
        <v>28</v>
      </c>
      <c r="I49" s="36">
        <v>-7.0910215697949199E-3</v>
      </c>
      <c r="J49" s="42">
        <v>18</v>
      </c>
      <c r="K49" s="40">
        <v>5.5714285714285712</v>
      </c>
      <c r="L49" s="42">
        <v>29</v>
      </c>
      <c r="M49" s="36">
        <v>2.0269061856125519E-2</v>
      </c>
      <c r="N49" s="42">
        <v>17</v>
      </c>
      <c r="O49" s="40">
        <v>0.40549450549450583</v>
      </c>
      <c r="P49" s="42">
        <v>18</v>
      </c>
      <c r="Q49" s="38">
        <v>0.76358296622613808</v>
      </c>
      <c r="R49" s="42">
        <v>7</v>
      </c>
    </row>
    <row r="50" spans="1:18" x14ac:dyDescent="0.25">
      <c r="A50">
        <v>2021</v>
      </c>
      <c r="B50">
        <v>18</v>
      </c>
      <c r="C50" t="s">
        <v>15</v>
      </c>
      <c r="D50" t="s">
        <v>127</v>
      </c>
      <c r="E50" s="36">
        <v>8.2825151201838199E-2</v>
      </c>
      <c r="F50" s="42">
        <v>26</v>
      </c>
      <c r="G50" s="40">
        <v>5.8401109057301293</v>
      </c>
      <c r="H50" s="42">
        <v>25</v>
      </c>
      <c r="I50" s="36">
        <v>7.4159067801545797E-3</v>
      </c>
      <c r="J50" s="42">
        <v>21</v>
      </c>
      <c r="K50" s="40">
        <v>5.075880758807588</v>
      </c>
      <c r="L50" s="42">
        <v>12</v>
      </c>
      <c r="M50" s="36">
        <v>7.5409244421683619E-2</v>
      </c>
      <c r="N50" s="42">
        <v>26</v>
      </c>
      <c r="O50" s="40">
        <v>0.76423014692254121</v>
      </c>
      <c r="P50" s="42">
        <v>29</v>
      </c>
      <c r="Q50" s="38">
        <v>0.74569262577532736</v>
      </c>
      <c r="R50" s="42">
        <v>16</v>
      </c>
    </row>
    <row r="51" spans="1:18" x14ac:dyDescent="0.25">
      <c r="A51">
        <v>2021</v>
      </c>
      <c r="B51">
        <v>18</v>
      </c>
      <c r="C51" t="s">
        <v>14</v>
      </c>
      <c r="D51" t="s">
        <v>127</v>
      </c>
      <c r="E51" s="36">
        <v>-0.12546262419495899</v>
      </c>
      <c r="F51" s="42">
        <v>3</v>
      </c>
      <c r="G51" s="40">
        <v>5.3330258302583022</v>
      </c>
      <c r="H51" s="42">
        <v>6</v>
      </c>
      <c r="I51" s="36">
        <v>-0.16036746228384799</v>
      </c>
      <c r="J51" s="42">
        <v>4</v>
      </c>
      <c r="K51" s="40">
        <v>4.6814814814814811</v>
      </c>
      <c r="L51" s="42">
        <v>3</v>
      </c>
      <c r="M51" s="36">
        <v>3.4904838088889001E-2</v>
      </c>
      <c r="N51" s="42">
        <v>20</v>
      </c>
      <c r="O51" s="40">
        <v>0.6515443487768211</v>
      </c>
      <c r="P51" s="42">
        <v>25</v>
      </c>
      <c r="Q51" s="38">
        <v>0.80059084194977848</v>
      </c>
      <c r="R51" s="42">
        <v>1</v>
      </c>
    </row>
    <row r="52" spans="1:18" x14ac:dyDescent="0.25">
      <c r="A52">
        <v>2021</v>
      </c>
      <c r="B52">
        <v>18</v>
      </c>
      <c r="C52" t="s">
        <v>13</v>
      </c>
      <c r="D52" t="s">
        <v>127</v>
      </c>
      <c r="E52" s="36">
        <v>-6.0989102568795297E-3</v>
      </c>
      <c r="F52" s="42">
        <v>14</v>
      </c>
      <c r="G52" s="40">
        <v>5.4179943767572629</v>
      </c>
      <c r="H52" s="42">
        <v>12</v>
      </c>
      <c r="I52" s="36">
        <v>4.7382115630578002E-2</v>
      </c>
      <c r="J52" s="42">
        <v>26</v>
      </c>
      <c r="K52" s="40">
        <v>5.264367816091954</v>
      </c>
      <c r="L52" s="42">
        <v>20</v>
      </c>
      <c r="M52" s="36">
        <v>-5.3481025887457533E-2</v>
      </c>
      <c r="N52" s="42">
        <v>5</v>
      </c>
      <c r="O52" s="40">
        <v>0.15362656066530889</v>
      </c>
      <c r="P52" s="42">
        <v>5</v>
      </c>
      <c r="Q52" s="38">
        <v>0.75406360424028274</v>
      </c>
      <c r="R52" s="42">
        <v>11</v>
      </c>
    </row>
    <row r="53" spans="1:18" x14ac:dyDescent="0.25">
      <c r="A53">
        <v>2021</v>
      </c>
      <c r="B53">
        <v>18</v>
      </c>
      <c r="C53" t="s">
        <v>12</v>
      </c>
      <c r="D53" t="s">
        <v>127</v>
      </c>
      <c r="E53" s="36">
        <v>-4.8306703603313399E-2</v>
      </c>
      <c r="F53" s="42">
        <v>8</v>
      </c>
      <c r="G53" s="40">
        <v>5.3346080305927339</v>
      </c>
      <c r="H53" s="42">
        <v>7</v>
      </c>
      <c r="I53" s="36">
        <v>3.4774853453197002E-2</v>
      </c>
      <c r="J53" s="42">
        <v>25</v>
      </c>
      <c r="K53" s="40">
        <v>5.333333333333333</v>
      </c>
      <c r="L53" s="42">
        <v>23</v>
      </c>
      <c r="M53" s="36">
        <v>-8.3081557056510408E-2</v>
      </c>
      <c r="N53" s="42">
        <v>1</v>
      </c>
      <c r="O53" s="40">
        <v>1.274697259400881E-3</v>
      </c>
      <c r="P53" s="42">
        <v>3</v>
      </c>
      <c r="Q53" s="38">
        <v>0.73610133708655878</v>
      </c>
      <c r="R53" s="42">
        <v>21</v>
      </c>
    </row>
    <row r="54" spans="1:18" x14ac:dyDescent="0.25">
      <c r="A54">
        <v>2021</v>
      </c>
      <c r="B54">
        <v>18</v>
      </c>
      <c r="C54" t="s">
        <v>11</v>
      </c>
      <c r="D54" t="s">
        <v>127</v>
      </c>
      <c r="E54" s="36">
        <v>1.19666096093713E-2</v>
      </c>
      <c r="F54" s="42">
        <v>20</v>
      </c>
      <c r="G54" s="40">
        <v>5.8590308370044051</v>
      </c>
      <c r="H54" s="42">
        <v>26</v>
      </c>
      <c r="I54" s="36">
        <v>-3.3323897788626301E-2</v>
      </c>
      <c r="J54" s="42">
        <v>12</v>
      </c>
      <c r="K54" s="40">
        <v>4.9386189258312019</v>
      </c>
      <c r="L54" s="42">
        <v>7</v>
      </c>
      <c r="M54" s="36">
        <v>4.5290507397997601E-2</v>
      </c>
      <c r="N54" s="42">
        <v>22</v>
      </c>
      <c r="O54" s="40">
        <v>0.9204119111732032</v>
      </c>
      <c r="P54" s="42">
        <v>30</v>
      </c>
      <c r="Q54" s="38">
        <v>0.74377457404980341</v>
      </c>
      <c r="R54" s="42">
        <v>17</v>
      </c>
    </row>
    <row r="55" spans="1:18" x14ac:dyDescent="0.25">
      <c r="A55">
        <v>2021</v>
      </c>
      <c r="B55">
        <v>18</v>
      </c>
      <c r="C55" t="s">
        <v>10</v>
      </c>
      <c r="D55" t="s">
        <v>127</v>
      </c>
      <c r="E55" s="36">
        <v>-9.7200154807118994E-2</v>
      </c>
      <c r="F55" s="42">
        <v>5</v>
      </c>
      <c r="G55" s="40">
        <v>5.2698094282848542</v>
      </c>
      <c r="H55" s="42">
        <v>3</v>
      </c>
      <c r="I55" s="36">
        <v>-6.5837384332644702E-2</v>
      </c>
      <c r="J55" s="42">
        <v>8</v>
      </c>
      <c r="K55" s="40">
        <v>5.3228346456692917</v>
      </c>
      <c r="L55" s="42">
        <v>22</v>
      </c>
      <c r="M55" s="36">
        <v>-3.1362770474474291E-2</v>
      </c>
      <c r="N55" s="42">
        <v>7</v>
      </c>
      <c r="O55" s="40">
        <v>-5.302521738443744E-2</v>
      </c>
      <c r="P55" s="42">
        <v>2</v>
      </c>
      <c r="Q55" s="38">
        <v>0.72351233671988391</v>
      </c>
      <c r="R55" s="42">
        <v>25</v>
      </c>
    </row>
    <row r="56" spans="1:18" x14ac:dyDescent="0.25">
      <c r="A56">
        <v>2021</v>
      </c>
      <c r="B56">
        <v>18</v>
      </c>
      <c r="C56" t="s">
        <v>9</v>
      </c>
      <c r="D56" t="s">
        <v>127</v>
      </c>
      <c r="E56" s="36">
        <v>-0.14008052127675499</v>
      </c>
      <c r="F56" s="42">
        <v>2</v>
      </c>
      <c r="G56" s="40">
        <v>5.2048309178743963</v>
      </c>
      <c r="H56" s="42">
        <v>2</v>
      </c>
      <c r="I56" s="36">
        <v>-0.156970114231573</v>
      </c>
      <c r="J56" s="42">
        <v>5</v>
      </c>
      <c r="K56" s="40">
        <v>5.0247678018575854</v>
      </c>
      <c r="L56" s="42">
        <v>11</v>
      </c>
      <c r="M56" s="36">
        <v>1.6889592954818011E-2</v>
      </c>
      <c r="N56" s="42">
        <v>16</v>
      </c>
      <c r="O56" s="40">
        <v>0.18006311601681091</v>
      </c>
      <c r="P56" s="42">
        <v>9</v>
      </c>
      <c r="Q56" s="38">
        <v>0.76215022091310747</v>
      </c>
      <c r="R56" s="42">
        <v>8</v>
      </c>
    </row>
    <row r="57" spans="1:18" x14ac:dyDescent="0.25">
      <c r="A57">
        <v>2021</v>
      </c>
      <c r="B57">
        <v>18</v>
      </c>
      <c r="C57" t="s">
        <v>8</v>
      </c>
      <c r="D57" t="s">
        <v>127</v>
      </c>
      <c r="E57" s="36">
        <v>5.5551394814429098E-2</v>
      </c>
      <c r="F57" s="42">
        <v>25</v>
      </c>
      <c r="G57" s="40">
        <v>5.4113865932047753</v>
      </c>
      <c r="H57" s="42">
        <v>11</v>
      </c>
      <c r="I57" s="36">
        <v>7.8208809845395494E-2</v>
      </c>
      <c r="J57" s="42">
        <v>29</v>
      </c>
      <c r="K57" s="40">
        <v>5.2575342465753421</v>
      </c>
      <c r="L57" s="42">
        <v>19</v>
      </c>
      <c r="M57" s="36">
        <v>-2.2657415030966396E-2</v>
      </c>
      <c r="N57" s="42">
        <v>10</v>
      </c>
      <c r="O57" s="40">
        <v>0.15385234662943326</v>
      </c>
      <c r="P57" s="42">
        <v>6</v>
      </c>
      <c r="Q57" s="38">
        <v>0.7489683631361761</v>
      </c>
      <c r="R57" s="42">
        <v>14</v>
      </c>
    </row>
    <row r="58" spans="1:18" x14ac:dyDescent="0.25">
      <c r="A58">
        <v>2021</v>
      </c>
      <c r="B58">
        <v>18</v>
      </c>
      <c r="C58" t="s">
        <v>7</v>
      </c>
      <c r="D58" t="s">
        <v>127</v>
      </c>
      <c r="E58" s="36">
        <v>0.17468925581803799</v>
      </c>
      <c r="F58" s="42">
        <v>32</v>
      </c>
      <c r="G58" s="40">
        <v>6.2285191956124315</v>
      </c>
      <c r="H58" s="42">
        <v>32</v>
      </c>
      <c r="I58" s="36">
        <v>8.1943614173882198E-2</v>
      </c>
      <c r="J58" s="42">
        <v>30</v>
      </c>
      <c r="K58" s="40">
        <v>6.0765765765765769</v>
      </c>
      <c r="L58" s="42">
        <v>31</v>
      </c>
      <c r="M58" s="36">
        <v>9.2745641644155788E-2</v>
      </c>
      <c r="N58" s="42">
        <v>28</v>
      </c>
      <c r="O58" s="40">
        <v>0.1519426190358546</v>
      </c>
      <c r="P58" s="42">
        <v>4</v>
      </c>
      <c r="Q58" s="38">
        <v>0.71131339401820548</v>
      </c>
      <c r="R58" s="42">
        <v>28</v>
      </c>
    </row>
    <row r="59" spans="1:18" x14ac:dyDescent="0.25">
      <c r="A59">
        <v>2021</v>
      </c>
      <c r="B59">
        <v>18</v>
      </c>
      <c r="C59" t="s">
        <v>6</v>
      </c>
      <c r="D59" t="s">
        <v>127</v>
      </c>
      <c r="E59" s="36">
        <v>3.13238483164636E-2</v>
      </c>
      <c r="F59" s="42">
        <v>23</v>
      </c>
      <c r="G59" s="40">
        <v>5.3601161665053247</v>
      </c>
      <c r="H59" s="42">
        <v>8</v>
      </c>
      <c r="I59" s="36">
        <v>-9.2406411430292299E-3</v>
      </c>
      <c r="J59" s="42">
        <v>17</v>
      </c>
      <c r="K59" s="40">
        <v>5.2025316455696204</v>
      </c>
      <c r="L59" s="42">
        <v>15</v>
      </c>
      <c r="M59" s="36">
        <v>4.0564489459492828E-2</v>
      </c>
      <c r="N59" s="42">
        <v>21</v>
      </c>
      <c r="O59" s="40">
        <v>0.1575845209357043</v>
      </c>
      <c r="P59" s="42">
        <v>7</v>
      </c>
      <c r="Q59" s="38">
        <v>0.7233893557422969</v>
      </c>
      <c r="R59" s="42">
        <v>26</v>
      </c>
    </row>
    <row r="60" spans="1:18" x14ac:dyDescent="0.25">
      <c r="A60">
        <v>2021</v>
      </c>
      <c r="B60">
        <v>18</v>
      </c>
      <c r="C60" t="s">
        <v>5</v>
      </c>
      <c r="D60" t="s">
        <v>127</v>
      </c>
      <c r="E60" s="36">
        <v>-1.6999240823608E-3</v>
      </c>
      <c r="F60" s="42">
        <v>18</v>
      </c>
      <c r="G60" s="40">
        <v>5.6298342541436464</v>
      </c>
      <c r="H60" s="42">
        <v>19</v>
      </c>
      <c r="I60" s="36">
        <v>-5.4095225666473401E-2</v>
      </c>
      <c r="J60" s="42">
        <v>10</v>
      </c>
      <c r="K60" s="40">
        <v>5.3662337662337665</v>
      </c>
      <c r="L60" s="42">
        <v>25</v>
      </c>
      <c r="M60" s="36">
        <v>5.2395301584112604E-2</v>
      </c>
      <c r="N60" s="42">
        <v>24</v>
      </c>
      <c r="O60" s="40">
        <v>0.26360048790987989</v>
      </c>
      <c r="P60" s="42">
        <v>11</v>
      </c>
      <c r="Q60" s="38">
        <v>0.73827328348062538</v>
      </c>
      <c r="R60" s="42">
        <v>20</v>
      </c>
    </row>
    <row r="61" spans="1:18" x14ac:dyDescent="0.25">
      <c r="A61">
        <v>2021</v>
      </c>
      <c r="B61">
        <v>18</v>
      </c>
      <c r="C61" t="s">
        <v>4</v>
      </c>
      <c r="D61" t="s">
        <v>127</v>
      </c>
      <c r="E61" s="36">
        <v>1.8521221143495699E-2</v>
      </c>
      <c r="F61" s="42">
        <v>22</v>
      </c>
      <c r="G61" s="40">
        <v>5.5575447570332477</v>
      </c>
      <c r="H61" s="42">
        <v>15</v>
      </c>
      <c r="I61" s="36">
        <v>-1.22057412069097E-2</v>
      </c>
      <c r="J61" s="42">
        <v>16</v>
      </c>
      <c r="K61" s="40">
        <v>5.2820512820512819</v>
      </c>
      <c r="L61" s="42">
        <v>21</v>
      </c>
      <c r="M61" s="36">
        <v>3.0726962350405399E-2</v>
      </c>
      <c r="N61" s="42">
        <v>19</v>
      </c>
      <c r="O61" s="40">
        <v>0.27549347498196575</v>
      </c>
      <c r="P61" s="42">
        <v>12</v>
      </c>
      <c r="Q61" s="38">
        <v>0.75047984644913623</v>
      </c>
      <c r="R61" s="42">
        <v>12</v>
      </c>
    </row>
    <row r="62" spans="1:18" x14ac:dyDescent="0.25">
      <c r="A62">
        <v>2021</v>
      </c>
      <c r="B62">
        <v>18</v>
      </c>
      <c r="C62" t="s">
        <v>3</v>
      </c>
      <c r="D62" t="s">
        <v>127</v>
      </c>
      <c r="E62" s="36">
        <v>-9.6711171631429102E-2</v>
      </c>
      <c r="F62" s="42">
        <v>6</v>
      </c>
      <c r="G62" s="40">
        <v>5.4078817733990148</v>
      </c>
      <c r="H62" s="42">
        <v>10</v>
      </c>
      <c r="I62" s="36">
        <v>-0.265480296363931</v>
      </c>
      <c r="J62" s="42">
        <v>1</v>
      </c>
      <c r="K62" s="40">
        <v>3.978787878787879</v>
      </c>
      <c r="L62" s="42">
        <v>1</v>
      </c>
      <c r="M62" s="36">
        <v>0.16876912473250189</v>
      </c>
      <c r="N62" s="42">
        <v>31</v>
      </c>
      <c r="O62" s="40">
        <v>1.4290938946111358</v>
      </c>
      <c r="P62" s="42">
        <v>32</v>
      </c>
      <c r="Q62" s="38">
        <v>0.75464684014869887</v>
      </c>
      <c r="R62" s="42">
        <v>10</v>
      </c>
    </row>
    <row r="63" spans="1:18" x14ac:dyDescent="0.25">
      <c r="A63">
        <v>2021</v>
      </c>
      <c r="B63">
        <v>18</v>
      </c>
      <c r="C63" t="s">
        <v>2</v>
      </c>
      <c r="D63" t="s">
        <v>127</v>
      </c>
      <c r="E63" s="36">
        <v>-1.1959173737464201E-2</v>
      </c>
      <c r="F63" s="42">
        <v>13</v>
      </c>
      <c r="G63" s="40">
        <v>5.3830985915492962</v>
      </c>
      <c r="H63" s="42">
        <v>9</v>
      </c>
      <c r="I63" s="36">
        <v>-6.3039763619209002E-2</v>
      </c>
      <c r="J63" s="42">
        <v>9</v>
      </c>
      <c r="K63" s="40">
        <v>4.8237288135593221</v>
      </c>
      <c r="L63" s="42">
        <v>5</v>
      </c>
      <c r="M63" s="36">
        <v>5.1080589881744798E-2</v>
      </c>
      <c r="N63" s="42">
        <v>23</v>
      </c>
      <c r="O63" s="40">
        <v>0.559369777989974</v>
      </c>
      <c r="P63" s="42">
        <v>23</v>
      </c>
      <c r="Q63" s="38">
        <v>0.78308823529411764</v>
      </c>
      <c r="R63" s="42">
        <v>4</v>
      </c>
    </row>
    <row r="64" spans="1:18" x14ac:dyDescent="0.25">
      <c r="A64">
        <v>2021</v>
      </c>
      <c r="B64">
        <v>18</v>
      </c>
      <c r="C64" t="s">
        <v>1</v>
      </c>
      <c r="D64" t="s">
        <v>127</v>
      </c>
      <c r="E64" s="36">
        <v>-2.96199192536276E-2</v>
      </c>
      <c r="F64" s="42">
        <v>10</v>
      </c>
      <c r="G64" s="40">
        <v>5.6003898635477585</v>
      </c>
      <c r="H64" s="42">
        <v>17</v>
      </c>
      <c r="I64" s="36">
        <v>-2.7333619832172699E-2</v>
      </c>
      <c r="J64" s="42">
        <v>13</v>
      </c>
      <c r="K64" s="40">
        <v>5.1052631578947372</v>
      </c>
      <c r="L64" s="42">
        <v>14</v>
      </c>
      <c r="M64" s="36">
        <v>-2.2862994214549008E-3</v>
      </c>
      <c r="N64" s="42">
        <v>13</v>
      </c>
      <c r="O64" s="40">
        <v>0.4951267056530213</v>
      </c>
      <c r="P64" s="42">
        <v>21</v>
      </c>
      <c r="Q64" s="38">
        <v>0.78260869565217395</v>
      </c>
      <c r="R64" s="42">
        <v>5</v>
      </c>
    </row>
    <row r="65" spans="1:18" x14ac:dyDescent="0.25">
      <c r="A65">
        <v>2021</v>
      </c>
      <c r="B65">
        <v>18</v>
      </c>
      <c r="C65" t="s">
        <v>0</v>
      </c>
      <c r="D65" t="s">
        <v>127</v>
      </c>
      <c r="E65" s="36">
        <v>9.54854444634574E-2</v>
      </c>
      <c r="F65" s="42">
        <v>27</v>
      </c>
      <c r="G65" s="40">
        <v>5.9650145772594749</v>
      </c>
      <c r="H65" s="42">
        <v>27</v>
      </c>
      <c r="I65" s="36">
        <v>-0.14063127245835599</v>
      </c>
      <c r="J65" s="42">
        <v>6</v>
      </c>
      <c r="K65" s="40">
        <v>4.8071625344352613</v>
      </c>
      <c r="L65" s="42">
        <v>4</v>
      </c>
      <c r="M65" s="36">
        <v>0.23611671692181341</v>
      </c>
      <c r="N65" s="42">
        <v>32</v>
      </c>
      <c r="O65" s="40">
        <v>1.1578520428242136</v>
      </c>
      <c r="P65" s="42">
        <v>31</v>
      </c>
      <c r="Q65" s="38">
        <v>0.73922413793103448</v>
      </c>
      <c r="R65" s="42">
        <v>18</v>
      </c>
    </row>
  </sheetData>
  <sortState xmlns:xlrd2="http://schemas.microsoft.com/office/spreadsheetml/2017/richdata2" ref="A34:R65">
    <sortCondition ref="C33"/>
  </sortState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81945C-5D67-4134-B94D-C943577BADD6}">
  <dimension ref="A1:AB65"/>
  <sheetViews>
    <sheetView zoomScale="80" zoomScaleNormal="80" workbookViewId="0">
      <selection activeCell="A33" sqref="A1:XFD33"/>
    </sheetView>
  </sheetViews>
  <sheetFormatPr defaultRowHeight="13.2" x14ac:dyDescent="0.25"/>
  <cols>
    <col min="5" max="5" width="8.88671875" style="36"/>
    <col min="7" max="7" width="8.88671875" style="36"/>
    <col min="9" max="9" width="8.88671875" style="36"/>
    <col min="11" max="11" width="8.88671875" style="36"/>
    <col min="13" max="13" width="8.88671875" style="36"/>
    <col min="15" max="15" width="8.88671875" style="36"/>
    <col min="17" max="17" width="8.88671875" style="36"/>
    <col min="19" max="19" width="8.88671875" style="36"/>
    <col min="21" max="21" width="8.88671875" style="36"/>
    <col min="23" max="23" width="8.88671875" style="36"/>
    <col min="25" max="25" width="8.88671875" style="36"/>
    <col min="27" max="27" width="8.88671875" style="36"/>
  </cols>
  <sheetData>
    <row r="1" spans="1:28" s="34" customFormat="1" x14ac:dyDescent="0.25">
      <c r="A1" s="34" t="s">
        <v>111</v>
      </c>
      <c r="B1" s="34" t="s">
        <v>112</v>
      </c>
      <c r="C1" s="34" t="s">
        <v>87</v>
      </c>
      <c r="D1" s="34" t="s">
        <v>113</v>
      </c>
      <c r="E1" s="35" t="s">
        <v>114</v>
      </c>
      <c r="F1" s="34" t="s">
        <v>86</v>
      </c>
      <c r="G1" s="35" t="s">
        <v>115</v>
      </c>
      <c r="H1" s="34" t="s">
        <v>86</v>
      </c>
      <c r="I1" s="35" t="s">
        <v>116</v>
      </c>
      <c r="J1" s="34" t="s">
        <v>86</v>
      </c>
      <c r="K1" s="35" t="s">
        <v>117</v>
      </c>
      <c r="L1" s="34" t="s">
        <v>86</v>
      </c>
      <c r="M1" s="35" t="s">
        <v>118</v>
      </c>
      <c r="N1" s="34" t="s">
        <v>86</v>
      </c>
      <c r="O1" s="35" t="s">
        <v>119</v>
      </c>
      <c r="P1" s="34" t="s">
        <v>86</v>
      </c>
      <c r="Q1" s="35" t="s">
        <v>120</v>
      </c>
      <c r="R1" s="34" t="s">
        <v>86</v>
      </c>
      <c r="S1" s="35" t="s">
        <v>121</v>
      </c>
      <c r="T1" s="34" t="s">
        <v>86</v>
      </c>
      <c r="U1" s="35" t="s">
        <v>122</v>
      </c>
      <c r="V1" s="34" t="s">
        <v>86</v>
      </c>
      <c r="W1" s="35" t="s">
        <v>123</v>
      </c>
      <c r="X1" s="34" t="s">
        <v>86</v>
      </c>
      <c r="Y1" s="35" t="s">
        <v>124</v>
      </c>
      <c r="Z1" s="34" t="s">
        <v>86</v>
      </c>
      <c r="AA1" s="35" t="s">
        <v>125</v>
      </c>
      <c r="AB1" s="34" t="s">
        <v>86</v>
      </c>
    </row>
    <row r="2" spans="1:28" x14ac:dyDescent="0.25">
      <c r="A2">
        <v>2021</v>
      </c>
      <c r="B2">
        <v>18</v>
      </c>
      <c r="C2" t="s">
        <v>31</v>
      </c>
      <c r="D2" t="s">
        <v>126</v>
      </c>
      <c r="E2" s="36">
        <v>0.20322967161398323</v>
      </c>
      <c r="F2">
        <v>12</v>
      </c>
      <c r="G2" s="36">
        <v>-0.14105319154186938</v>
      </c>
      <c r="H2">
        <v>23</v>
      </c>
      <c r="I2" s="36">
        <v>-6.2690292759820396E-2</v>
      </c>
      <c r="J2">
        <v>23</v>
      </c>
      <c r="K2" s="87">
        <v>0.13868789716059537</v>
      </c>
      <c r="L2">
        <v>12</v>
      </c>
      <c r="M2" s="87">
        <v>2.6608157360111771E-2</v>
      </c>
      <c r="N2">
        <v>11</v>
      </c>
      <c r="O2" s="36">
        <v>1.8857683127229199E-2</v>
      </c>
      <c r="P2">
        <v>15</v>
      </c>
      <c r="Q2" s="87">
        <v>0.56991407537695082</v>
      </c>
      <c r="R2">
        <v>1</v>
      </c>
      <c r="S2" s="87">
        <v>6.1680134379782967E-2</v>
      </c>
      <c r="T2">
        <v>12</v>
      </c>
      <c r="U2" s="36">
        <v>0.23596240529158299</v>
      </c>
      <c r="V2">
        <v>4</v>
      </c>
      <c r="W2" s="36">
        <v>0.27027490985902802</v>
      </c>
      <c r="X2">
        <v>7</v>
      </c>
      <c r="Y2" s="36">
        <v>-4.9699693154050803E-2</v>
      </c>
      <c r="Z2">
        <v>15</v>
      </c>
      <c r="AA2" s="36">
        <v>3.5732381863319999E-2</v>
      </c>
      <c r="AB2">
        <v>14</v>
      </c>
    </row>
    <row r="3" spans="1:28" x14ac:dyDescent="0.25">
      <c r="A3">
        <v>2021</v>
      </c>
      <c r="B3">
        <v>18</v>
      </c>
      <c r="C3" t="s">
        <v>30</v>
      </c>
      <c r="D3" t="s">
        <v>126</v>
      </c>
      <c r="E3" s="36">
        <v>3.9369007574977667E-2</v>
      </c>
      <c r="F3">
        <v>26</v>
      </c>
      <c r="G3" s="36">
        <v>-0.25526427669862822</v>
      </c>
      <c r="H3">
        <v>31</v>
      </c>
      <c r="I3" s="36">
        <v>-0.17281057839137501</v>
      </c>
      <c r="J3">
        <v>29</v>
      </c>
      <c r="K3" s="36">
        <v>6.5253831714844973E-2</v>
      </c>
      <c r="L3">
        <v>19</v>
      </c>
      <c r="M3" s="36">
        <v>-4.4316665860175429E-2</v>
      </c>
      <c r="N3">
        <v>16</v>
      </c>
      <c r="O3" s="36">
        <v>-7.0468400540614595E-2</v>
      </c>
      <c r="P3">
        <v>22</v>
      </c>
      <c r="Q3" s="36">
        <v>-7.1293108120115245E-2</v>
      </c>
      <c r="R3">
        <v>24</v>
      </c>
      <c r="S3" s="36">
        <v>-0.14811537500498431</v>
      </c>
      <c r="T3">
        <v>24</v>
      </c>
      <c r="U3" s="36">
        <v>-0.14873510599202999</v>
      </c>
      <c r="V3">
        <v>26</v>
      </c>
      <c r="W3" s="36">
        <v>1.52548503768764E-2</v>
      </c>
      <c r="X3">
        <v>24</v>
      </c>
      <c r="Y3" s="36">
        <v>-0.182338058347329</v>
      </c>
      <c r="Z3">
        <v>29</v>
      </c>
      <c r="AA3" s="36">
        <v>-0.13219675174825901</v>
      </c>
      <c r="AB3">
        <v>27</v>
      </c>
    </row>
    <row r="4" spans="1:28" x14ac:dyDescent="0.25">
      <c r="A4">
        <v>2021</v>
      </c>
      <c r="B4">
        <v>18</v>
      </c>
      <c r="C4" t="s">
        <v>29</v>
      </c>
      <c r="D4" t="s">
        <v>126</v>
      </c>
      <c r="E4" s="36">
        <v>0.19975070965747474</v>
      </c>
      <c r="F4">
        <v>14</v>
      </c>
      <c r="G4" s="36">
        <v>1.1567534779118573E-2</v>
      </c>
      <c r="H4">
        <v>7</v>
      </c>
      <c r="I4" s="36">
        <v>7.7577273162729499E-2</v>
      </c>
      <c r="J4">
        <v>11</v>
      </c>
      <c r="K4" s="36">
        <v>0.22215036661272144</v>
      </c>
      <c r="L4">
        <v>10</v>
      </c>
      <c r="M4" s="36">
        <v>1.9622325133209079E-2</v>
      </c>
      <c r="N4">
        <v>12</v>
      </c>
      <c r="O4" s="36">
        <v>0.112806806397017</v>
      </c>
      <c r="P4">
        <v>10</v>
      </c>
      <c r="Q4" s="36">
        <v>-0.10607168706515542</v>
      </c>
      <c r="R4">
        <v>26</v>
      </c>
      <c r="S4" s="36">
        <v>-0.11318231548337268</v>
      </c>
      <c r="T4">
        <v>22</v>
      </c>
      <c r="U4" s="36">
        <v>-0.22888767815111799</v>
      </c>
      <c r="V4">
        <v>29</v>
      </c>
      <c r="W4" s="36">
        <v>0.142732392079153</v>
      </c>
      <c r="X4">
        <v>16</v>
      </c>
      <c r="Y4" s="36">
        <v>-1.02757372602963E-2</v>
      </c>
      <c r="Z4">
        <v>12</v>
      </c>
      <c r="AA4" s="36">
        <v>2.3966145679026399E-2</v>
      </c>
      <c r="AB4">
        <v>16</v>
      </c>
    </row>
    <row r="5" spans="1:28" x14ac:dyDescent="0.25">
      <c r="A5">
        <v>2021</v>
      </c>
      <c r="B5">
        <v>18</v>
      </c>
      <c r="C5" t="s">
        <v>28</v>
      </c>
      <c r="D5" t="s">
        <v>126</v>
      </c>
      <c r="E5" s="36">
        <v>0.20621995213121713</v>
      </c>
      <c r="F5">
        <v>11</v>
      </c>
      <c r="G5" s="36">
        <v>-0.12546111681513561</v>
      </c>
      <c r="H5">
        <v>21</v>
      </c>
      <c r="I5" s="36">
        <v>3.4898388199246198E-2</v>
      </c>
      <c r="J5">
        <v>13</v>
      </c>
      <c r="K5" s="36">
        <v>0.12640397339993162</v>
      </c>
      <c r="L5">
        <v>14</v>
      </c>
      <c r="M5" s="36">
        <v>0.11296643019700064</v>
      </c>
      <c r="N5">
        <v>4</v>
      </c>
      <c r="O5" s="36">
        <v>9.6729015389637005E-2</v>
      </c>
      <c r="P5">
        <v>11</v>
      </c>
      <c r="Q5" s="36">
        <v>0.27706379547412391</v>
      </c>
      <c r="R5">
        <v>10</v>
      </c>
      <c r="S5" s="36">
        <v>8.5094404539400523E-2</v>
      </c>
      <c r="T5">
        <v>10</v>
      </c>
      <c r="U5" s="36">
        <v>0.132124571108274</v>
      </c>
      <c r="V5">
        <v>8</v>
      </c>
      <c r="W5" s="36">
        <v>0.20096362515497199</v>
      </c>
      <c r="X5">
        <v>12</v>
      </c>
      <c r="Y5" s="36">
        <v>1.96342798810771E-3</v>
      </c>
      <c r="Z5">
        <v>11</v>
      </c>
      <c r="AA5" s="36">
        <v>7.7905142438824002E-2</v>
      </c>
      <c r="AB5">
        <v>9</v>
      </c>
    </row>
    <row r="6" spans="1:28" x14ac:dyDescent="0.25">
      <c r="A6">
        <v>2021</v>
      </c>
      <c r="B6">
        <v>18</v>
      </c>
      <c r="C6" t="s">
        <v>27</v>
      </c>
      <c r="D6" t="s">
        <v>126</v>
      </c>
      <c r="E6" s="36">
        <v>-0.106779118364331</v>
      </c>
      <c r="F6">
        <v>30</v>
      </c>
      <c r="G6" s="36">
        <v>-5.2724158657166662E-2</v>
      </c>
      <c r="H6">
        <v>13</v>
      </c>
      <c r="I6" s="36">
        <v>-0.14285593020764401</v>
      </c>
      <c r="J6">
        <v>28</v>
      </c>
      <c r="K6" s="36">
        <v>-6.4687878316945599E-2</v>
      </c>
      <c r="L6">
        <v>26</v>
      </c>
      <c r="M6" s="36">
        <v>-0.16230608622102</v>
      </c>
      <c r="N6">
        <v>26</v>
      </c>
      <c r="O6" s="36">
        <v>-0.167181768904651</v>
      </c>
      <c r="P6">
        <v>28</v>
      </c>
      <c r="Q6" s="36">
        <v>-0.53101994563844002</v>
      </c>
      <c r="R6">
        <v>32</v>
      </c>
      <c r="S6" s="36">
        <v>3.8517999540083898E-2</v>
      </c>
      <c r="T6">
        <v>15</v>
      </c>
      <c r="U6" s="36">
        <v>-0.41300952336321201</v>
      </c>
      <c r="V6">
        <v>32</v>
      </c>
      <c r="W6" s="36">
        <v>-0.21170259849926701</v>
      </c>
      <c r="X6">
        <v>32</v>
      </c>
      <c r="Y6" s="36">
        <v>-7.5577629053977705E-2</v>
      </c>
      <c r="Z6">
        <v>18</v>
      </c>
      <c r="AA6" s="36">
        <v>-0.21450696395840399</v>
      </c>
      <c r="AB6">
        <v>31</v>
      </c>
    </row>
    <row r="7" spans="1:28" x14ac:dyDescent="0.25">
      <c r="A7">
        <v>2021</v>
      </c>
      <c r="B7">
        <v>18</v>
      </c>
      <c r="C7" t="s">
        <v>26</v>
      </c>
      <c r="D7" t="s">
        <v>126</v>
      </c>
      <c r="E7" s="36">
        <v>0.150795801661641</v>
      </c>
      <c r="F7">
        <v>18</v>
      </c>
      <c r="G7" s="36">
        <v>-0.15218643239510801</v>
      </c>
      <c r="H7">
        <v>24</v>
      </c>
      <c r="I7" s="36">
        <v>-6.6243884717402293E-2</v>
      </c>
      <c r="J7">
        <v>24</v>
      </c>
      <c r="K7" s="36">
        <v>-6.9989007555107202E-2</v>
      </c>
      <c r="L7">
        <v>27</v>
      </c>
      <c r="M7" s="36">
        <v>-3.2003653222311599E-3</v>
      </c>
      <c r="N7">
        <v>13</v>
      </c>
      <c r="O7" s="36">
        <v>-7.8982885840688993E-2</v>
      </c>
      <c r="P7">
        <v>23</v>
      </c>
      <c r="Q7" s="36">
        <v>-0.16991056628571899</v>
      </c>
      <c r="R7">
        <v>29</v>
      </c>
      <c r="S7" s="36">
        <v>-0.144625614912684</v>
      </c>
      <c r="T7">
        <v>23</v>
      </c>
      <c r="U7" s="36">
        <v>-0.2556731135907</v>
      </c>
      <c r="V7">
        <v>30</v>
      </c>
      <c r="W7" s="36">
        <v>-2.0170949579387101E-2</v>
      </c>
      <c r="X7">
        <v>26</v>
      </c>
      <c r="Y7" s="36">
        <v>-0.10111875559132499</v>
      </c>
      <c r="Z7">
        <v>21</v>
      </c>
      <c r="AA7" s="36">
        <v>-0.114442966450987</v>
      </c>
      <c r="AB7">
        <v>24</v>
      </c>
    </row>
    <row r="8" spans="1:28" x14ac:dyDescent="0.25">
      <c r="A8">
        <v>2021</v>
      </c>
      <c r="B8">
        <v>18</v>
      </c>
      <c r="C8" t="s">
        <v>25</v>
      </c>
      <c r="D8" t="s">
        <v>126</v>
      </c>
      <c r="E8" s="36">
        <v>0.21342175148689399</v>
      </c>
      <c r="F8">
        <v>10</v>
      </c>
      <c r="G8" s="36">
        <v>-8.3833124133548501E-2</v>
      </c>
      <c r="H8">
        <v>16</v>
      </c>
      <c r="I8" s="36">
        <v>1.8174865032433901E-2</v>
      </c>
      <c r="J8">
        <v>15</v>
      </c>
      <c r="K8" s="36">
        <v>9.35583693150535E-2</v>
      </c>
      <c r="L8">
        <v>17</v>
      </c>
      <c r="M8" s="36">
        <v>-0.114358188485289</v>
      </c>
      <c r="N8">
        <v>22</v>
      </c>
      <c r="O8" s="36">
        <v>-2.3272034812051898E-2</v>
      </c>
      <c r="P8">
        <v>18</v>
      </c>
      <c r="Q8" s="36">
        <v>0.24226214501819601</v>
      </c>
      <c r="R8">
        <v>11</v>
      </c>
      <c r="S8" s="36">
        <v>-0.25405682121529799</v>
      </c>
      <c r="T8">
        <v>29</v>
      </c>
      <c r="U8" s="36">
        <v>6.6539883066872904E-2</v>
      </c>
      <c r="V8">
        <v>13</v>
      </c>
      <c r="W8" s="36">
        <v>0.17892571589568501</v>
      </c>
      <c r="X8">
        <v>13</v>
      </c>
      <c r="Y8" s="36">
        <v>-0.116115403801099</v>
      </c>
      <c r="Z8">
        <v>24</v>
      </c>
      <c r="AA8" s="36">
        <v>1.39323657932453E-2</v>
      </c>
      <c r="AB8">
        <v>17</v>
      </c>
    </row>
    <row r="9" spans="1:28" x14ac:dyDescent="0.25">
      <c r="A9">
        <v>2021</v>
      </c>
      <c r="B9">
        <v>18</v>
      </c>
      <c r="C9" t="s">
        <v>24</v>
      </c>
      <c r="D9" t="s">
        <v>126</v>
      </c>
      <c r="E9" s="36">
        <v>0.109796256688469</v>
      </c>
      <c r="F9">
        <v>20</v>
      </c>
      <c r="G9" s="36">
        <v>-0.114894115587416</v>
      </c>
      <c r="H9">
        <v>18</v>
      </c>
      <c r="I9" s="36">
        <v>-3.9899983096800901E-2</v>
      </c>
      <c r="J9">
        <v>21</v>
      </c>
      <c r="K9" s="36">
        <v>0.219091046430967</v>
      </c>
      <c r="L9">
        <v>11</v>
      </c>
      <c r="M9" s="36">
        <v>0.269989030841778</v>
      </c>
      <c r="N9">
        <v>2</v>
      </c>
      <c r="O9" s="36">
        <v>0.21615206383772201</v>
      </c>
      <c r="P9">
        <v>5</v>
      </c>
      <c r="Q9" s="36">
        <v>-0.13202688404756699</v>
      </c>
      <c r="R9">
        <v>27</v>
      </c>
      <c r="S9" s="36">
        <v>0.32074447780805199</v>
      </c>
      <c r="T9">
        <v>3</v>
      </c>
      <c r="U9" s="36">
        <v>-0.110105945568784</v>
      </c>
      <c r="V9">
        <v>24</v>
      </c>
      <c r="W9" s="36">
        <v>7.6439531559666193E-2</v>
      </c>
      <c r="X9">
        <v>21</v>
      </c>
      <c r="Y9" s="36">
        <v>8.9254566887271097E-2</v>
      </c>
      <c r="Z9">
        <v>2</v>
      </c>
      <c r="AA9" s="36">
        <v>3.2074893057765098E-2</v>
      </c>
      <c r="AB9">
        <v>15</v>
      </c>
    </row>
    <row r="10" spans="1:28" x14ac:dyDescent="0.25">
      <c r="A10">
        <v>2021</v>
      </c>
      <c r="B10">
        <v>18</v>
      </c>
      <c r="C10" t="s">
        <v>23</v>
      </c>
      <c r="D10" t="s">
        <v>126</v>
      </c>
      <c r="E10" s="36">
        <v>0.341730445801116</v>
      </c>
      <c r="F10">
        <v>7</v>
      </c>
      <c r="G10" s="36">
        <v>-3.3509665154301503E-2</v>
      </c>
      <c r="H10">
        <v>12</v>
      </c>
      <c r="I10" s="36">
        <v>8.8145797063102396E-2</v>
      </c>
      <c r="J10">
        <v>9</v>
      </c>
      <c r="K10" s="36">
        <v>0.37073876815738099</v>
      </c>
      <c r="L10">
        <v>3</v>
      </c>
      <c r="M10" s="36">
        <v>5.1193882042391801E-2</v>
      </c>
      <c r="N10">
        <v>8</v>
      </c>
      <c r="O10" s="36">
        <v>0.222486756666116</v>
      </c>
      <c r="P10">
        <v>4</v>
      </c>
      <c r="Q10" s="36">
        <v>0.32945494204766901</v>
      </c>
      <c r="R10">
        <v>6</v>
      </c>
      <c r="S10" s="36">
        <v>4.4695090953824602E-2</v>
      </c>
      <c r="T10">
        <v>14</v>
      </c>
      <c r="U10" s="36">
        <v>0.19015062649877801</v>
      </c>
      <c r="V10">
        <v>6</v>
      </c>
      <c r="W10" s="36">
        <v>0.34892551593412502</v>
      </c>
      <c r="X10">
        <v>4</v>
      </c>
      <c r="Y10" s="36">
        <v>8.0472351653574099E-3</v>
      </c>
      <c r="Z10">
        <v>10</v>
      </c>
      <c r="AA10" s="36">
        <v>0.15782424838665601</v>
      </c>
      <c r="AB10">
        <v>4</v>
      </c>
    </row>
    <row r="11" spans="1:28" x14ac:dyDescent="0.25">
      <c r="A11">
        <v>2021</v>
      </c>
      <c r="B11">
        <v>18</v>
      </c>
      <c r="C11" t="s">
        <v>22</v>
      </c>
      <c r="D11" t="s">
        <v>126</v>
      </c>
      <c r="E11" s="36">
        <v>0.189627716701675</v>
      </c>
      <c r="F11">
        <v>15</v>
      </c>
      <c r="G11" s="36">
        <v>-0.180550945583004</v>
      </c>
      <c r="H11">
        <v>26</v>
      </c>
      <c r="I11" s="36">
        <v>-5.6754576342693798E-2</v>
      </c>
      <c r="J11">
        <v>22</v>
      </c>
      <c r="K11" s="36">
        <v>5.9251075306743298E-2</v>
      </c>
      <c r="L11">
        <v>20</v>
      </c>
      <c r="M11" s="36">
        <v>-9.1671693543353597E-2</v>
      </c>
      <c r="N11">
        <v>19</v>
      </c>
      <c r="O11" s="36">
        <v>-4.5268793157321803E-2</v>
      </c>
      <c r="P11">
        <v>20</v>
      </c>
      <c r="Q11" s="36">
        <v>0.136238626911421</v>
      </c>
      <c r="R11">
        <v>15</v>
      </c>
      <c r="S11" s="36">
        <v>0.17633313316332899</v>
      </c>
      <c r="T11">
        <v>6</v>
      </c>
      <c r="U11" s="36">
        <v>0.11418520046868801</v>
      </c>
      <c r="V11">
        <v>9</v>
      </c>
      <c r="W11" s="36">
        <v>0.13111459883334201</v>
      </c>
      <c r="X11">
        <v>17</v>
      </c>
      <c r="Y11" s="36">
        <v>-9.6289722887323403E-2</v>
      </c>
      <c r="Z11">
        <v>20</v>
      </c>
      <c r="AA11" s="36">
        <v>-1.3977102581343799E-2</v>
      </c>
      <c r="AB11">
        <v>19</v>
      </c>
    </row>
    <row r="12" spans="1:28" x14ac:dyDescent="0.25">
      <c r="A12">
        <v>2021</v>
      </c>
      <c r="B12">
        <v>18</v>
      </c>
      <c r="C12" t="s">
        <v>21</v>
      </c>
      <c r="D12" t="s">
        <v>126</v>
      </c>
      <c r="E12" s="36">
        <v>3.0471392620317301E-2</v>
      </c>
      <c r="F12">
        <v>27</v>
      </c>
      <c r="G12" s="36">
        <v>-0.18126241062270801</v>
      </c>
      <c r="H12">
        <v>27</v>
      </c>
      <c r="I12" s="36">
        <v>-0.134414951292264</v>
      </c>
      <c r="J12">
        <v>27</v>
      </c>
      <c r="K12" s="36">
        <v>3.2005999738783301E-3</v>
      </c>
      <c r="L12">
        <v>24</v>
      </c>
      <c r="M12" s="36">
        <v>-0.20218901147033799</v>
      </c>
      <c r="N12">
        <v>28</v>
      </c>
      <c r="O12" s="36">
        <v>-0.121993085564865</v>
      </c>
      <c r="P12">
        <v>24</v>
      </c>
      <c r="Q12" s="36">
        <v>-0.29605891730580802</v>
      </c>
      <c r="R12">
        <v>31</v>
      </c>
      <c r="S12" s="36">
        <v>5.3050672134843102E-2</v>
      </c>
      <c r="T12">
        <v>13</v>
      </c>
      <c r="U12" s="36">
        <v>-0.27644921463812799</v>
      </c>
      <c r="V12">
        <v>31</v>
      </c>
      <c r="W12" s="36">
        <v>-6.7223598488939301E-2</v>
      </c>
      <c r="X12">
        <v>27</v>
      </c>
      <c r="Y12" s="36">
        <v>-0.142800034591405</v>
      </c>
      <c r="Z12">
        <v>26</v>
      </c>
      <c r="AA12" s="36">
        <v>-0.16486008277641001</v>
      </c>
      <c r="AB12">
        <v>29</v>
      </c>
    </row>
    <row r="13" spans="1:28" x14ac:dyDescent="0.25">
      <c r="A13">
        <v>2021</v>
      </c>
      <c r="B13">
        <v>18</v>
      </c>
      <c r="C13" t="s">
        <v>20</v>
      </c>
      <c r="D13" t="s">
        <v>126</v>
      </c>
      <c r="E13" s="36">
        <v>0.40007954024060599</v>
      </c>
      <c r="F13">
        <v>6</v>
      </c>
      <c r="G13" s="36">
        <v>-1.79453098007076E-2</v>
      </c>
      <c r="H13">
        <v>9</v>
      </c>
      <c r="I13" s="36">
        <v>0.167947499786471</v>
      </c>
      <c r="J13">
        <v>3</v>
      </c>
      <c r="K13" s="36">
        <v>0.32776831141948798</v>
      </c>
      <c r="L13">
        <v>4</v>
      </c>
      <c r="M13" s="36">
        <v>4.5967904323741898E-2</v>
      </c>
      <c r="N13">
        <v>10</v>
      </c>
      <c r="O13" s="36">
        <v>0.17303780830527599</v>
      </c>
      <c r="P13">
        <v>6</v>
      </c>
      <c r="Q13" s="36">
        <v>0.32472932418765399</v>
      </c>
      <c r="R13">
        <v>7</v>
      </c>
      <c r="S13" s="36">
        <v>0.32754470158778898</v>
      </c>
      <c r="T13">
        <v>1</v>
      </c>
      <c r="U13" s="36">
        <v>0.27185900876452801</v>
      </c>
      <c r="V13">
        <v>2</v>
      </c>
      <c r="W13" s="36">
        <v>0.35321536372045997</v>
      </c>
      <c r="X13">
        <v>3</v>
      </c>
      <c r="Y13" s="36">
        <v>4.7414241895004601E-2</v>
      </c>
      <c r="Z13">
        <v>7</v>
      </c>
      <c r="AA13" s="36">
        <v>0.19237315736331001</v>
      </c>
      <c r="AB13">
        <v>2</v>
      </c>
    </row>
    <row r="14" spans="1:28" x14ac:dyDescent="0.25">
      <c r="A14">
        <v>2021</v>
      </c>
      <c r="B14">
        <v>18</v>
      </c>
      <c r="C14" t="s">
        <v>19</v>
      </c>
      <c r="D14" t="s">
        <v>126</v>
      </c>
      <c r="E14" s="36">
        <v>-6.7684619153586104E-2</v>
      </c>
      <c r="F14">
        <v>29</v>
      </c>
      <c r="G14" s="36">
        <v>-0.450723316617058</v>
      </c>
      <c r="H14">
        <v>32</v>
      </c>
      <c r="I14" s="36">
        <v>-0.28678663785511599</v>
      </c>
      <c r="J14">
        <v>32</v>
      </c>
      <c r="K14" s="36">
        <v>-0.18046740111568199</v>
      </c>
      <c r="L14">
        <v>29</v>
      </c>
      <c r="M14" s="36">
        <v>-0.24086610388676299</v>
      </c>
      <c r="N14">
        <v>30</v>
      </c>
      <c r="O14" s="36">
        <v>-0.25768540494395498</v>
      </c>
      <c r="P14">
        <v>30</v>
      </c>
      <c r="Q14" s="36">
        <v>1.56444315771854E-2</v>
      </c>
      <c r="R14">
        <v>22</v>
      </c>
      <c r="S14" s="36">
        <v>6.6364864670186999E-2</v>
      </c>
      <c r="T14">
        <v>11</v>
      </c>
      <c r="U14" s="36">
        <v>-3.9355032583864797E-3</v>
      </c>
      <c r="V14">
        <v>17</v>
      </c>
      <c r="W14" s="36">
        <v>-7.4601457279811004E-2</v>
      </c>
      <c r="X14">
        <v>28</v>
      </c>
      <c r="Y14" s="36">
        <v>-0.28845137970091</v>
      </c>
      <c r="Z14">
        <v>32</v>
      </c>
      <c r="AA14" s="36">
        <v>-0.20390439724816001</v>
      </c>
      <c r="AB14">
        <v>30</v>
      </c>
    </row>
    <row r="15" spans="1:28" x14ac:dyDescent="0.25">
      <c r="A15">
        <v>2021</v>
      </c>
      <c r="B15">
        <v>18</v>
      </c>
      <c r="C15" t="s">
        <v>18</v>
      </c>
      <c r="D15" t="s">
        <v>126</v>
      </c>
      <c r="E15" s="36">
        <v>8.2121669017871504E-2</v>
      </c>
      <c r="F15">
        <v>24</v>
      </c>
      <c r="G15" s="36">
        <v>9.3008940658182604E-2</v>
      </c>
      <c r="H15">
        <v>1</v>
      </c>
      <c r="I15" s="36">
        <v>4.70974830623151E-2</v>
      </c>
      <c r="J15">
        <v>12</v>
      </c>
      <c r="K15" s="36">
        <v>5.7882567488615901E-2</v>
      </c>
      <c r="L15">
        <v>21</v>
      </c>
      <c r="M15" s="36">
        <v>0.103211604783848</v>
      </c>
      <c r="N15">
        <v>5</v>
      </c>
      <c r="O15" s="36">
        <v>2.70732132368838E-2</v>
      </c>
      <c r="P15">
        <v>14</v>
      </c>
      <c r="Q15" s="36">
        <v>0.17834954269314199</v>
      </c>
      <c r="R15">
        <v>13</v>
      </c>
      <c r="S15" s="36">
        <v>0.15213385896429499</v>
      </c>
      <c r="T15">
        <v>8</v>
      </c>
      <c r="U15" s="36">
        <v>0.111846141635779</v>
      </c>
      <c r="V15">
        <v>10</v>
      </c>
      <c r="W15" s="36">
        <v>0.101818944046537</v>
      </c>
      <c r="X15">
        <v>18</v>
      </c>
      <c r="Y15" s="36">
        <v>0.10813133169351601</v>
      </c>
      <c r="Z15">
        <v>1</v>
      </c>
      <c r="AA15" s="36">
        <v>5.5870763503459597E-2</v>
      </c>
      <c r="AB15">
        <v>12</v>
      </c>
    </row>
    <row r="16" spans="1:28" x14ac:dyDescent="0.25">
      <c r="A16">
        <v>2021</v>
      </c>
      <c r="B16">
        <v>18</v>
      </c>
      <c r="C16" t="s">
        <v>17</v>
      </c>
      <c r="D16" t="s">
        <v>126</v>
      </c>
      <c r="E16" s="36">
        <v>9.8318724352841003E-2</v>
      </c>
      <c r="F16">
        <v>22</v>
      </c>
      <c r="G16" s="36">
        <v>-9.0808862959055308E-3</v>
      </c>
      <c r="H16">
        <v>8</v>
      </c>
      <c r="I16" s="36">
        <v>-1.6349503710677501E-2</v>
      </c>
      <c r="J16">
        <v>18</v>
      </c>
      <c r="K16" s="36">
        <v>-0.41854173428185498</v>
      </c>
      <c r="L16">
        <v>32</v>
      </c>
      <c r="M16" s="36">
        <v>-0.16088110905299799</v>
      </c>
      <c r="N16">
        <v>25</v>
      </c>
      <c r="O16" s="36">
        <v>-0.34781982724382998</v>
      </c>
      <c r="P16">
        <v>31</v>
      </c>
      <c r="Q16" s="36">
        <v>7.6319414346514694E-2</v>
      </c>
      <c r="R16">
        <v>18</v>
      </c>
      <c r="S16" s="36">
        <v>-0.31293924073173202</v>
      </c>
      <c r="T16">
        <v>30</v>
      </c>
      <c r="U16" s="36">
        <v>-6.5918559962957202E-2</v>
      </c>
      <c r="V16">
        <v>21</v>
      </c>
      <c r="W16" s="36">
        <v>-8.2938013490903906E-2</v>
      </c>
      <c r="X16">
        <v>30</v>
      </c>
      <c r="Y16" s="36">
        <v>-0.108378580644153</v>
      </c>
      <c r="Z16">
        <v>23</v>
      </c>
      <c r="AA16" s="36">
        <v>-0.143747962495648</v>
      </c>
      <c r="AB16">
        <v>28</v>
      </c>
    </row>
    <row r="17" spans="1:28" x14ac:dyDescent="0.25">
      <c r="A17">
        <v>2021</v>
      </c>
      <c r="B17">
        <v>18</v>
      </c>
      <c r="C17" t="s">
        <v>16</v>
      </c>
      <c r="D17" t="s">
        <v>126</v>
      </c>
      <c r="E17" s="36">
        <v>0.25548538709331398</v>
      </c>
      <c r="F17">
        <v>8</v>
      </c>
      <c r="G17" s="36">
        <v>7.7652585900117393E-2</v>
      </c>
      <c r="H17">
        <v>2</v>
      </c>
      <c r="I17" s="36">
        <v>0.14729150612809899</v>
      </c>
      <c r="J17">
        <v>5</v>
      </c>
      <c r="K17" s="36">
        <v>0.45290862223724399</v>
      </c>
      <c r="L17">
        <v>1</v>
      </c>
      <c r="M17" s="36">
        <v>-9.0961673333035606E-2</v>
      </c>
      <c r="N17">
        <v>18</v>
      </c>
      <c r="O17" s="36">
        <v>0.227941429851725</v>
      </c>
      <c r="P17">
        <v>3</v>
      </c>
      <c r="Q17" s="36">
        <v>0.384248161319245</v>
      </c>
      <c r="R17">
        <v>4</v>
      </c>
      <c r="S17" s="36">
        <v>0.15413848605772801</v>
      </c>
      <c r="T17">
        <v>7</v>
      </c>
      <c r="U17" s="36">
        <v>0.21933221621471299</v>
      </c>
      <c r="V17">
        <v>5</v>
      </c>
      <c r="W17" s="36">
        <v>0.360638644948308</v>
      </c>
      <c r="X17">
        <v>2</v>
      </c>
      <c r="Y17" s="36">
        <v>3.3554665475647498E-2</v>
      </c>
      <c r="Z17">
        <v>8</v>
      </c>
      <c r="AA17" s="36">
        <v>0.19090956807265</v>
      </c>
      <c r="AB17">
        <v>3</v>
      </c>
    </row>
    <row r="18" spans="1:28" x14ac:dyDescent="0.25">
      <c r="A18">
        <v>2021</v>
      </c>
      <c r="B18">
        <v>18</v>
      </c>
      <c r="C18" t="s">
        <v>15</v>
      </c>
      <c r="D18" t="s">
        <v>126</v>
      </c>
      <c r="E18" s="36">
        <v>0.165176341178736</v>
      </c>
      <c r="F18">
        <v>17</v>
      </c>
      <c r="G18" s="36">
        <v>6.6176434299553305E-2</v>
      </c>
      <c r="H18">
        <v>3</v>
      </c>
      <c r="I18" s="36">
        <v>9.6136888993063899E-2</v>
      </c>
      <c r="J18">
        <v>8</v>
      </c>
      <c r="K18" s="36">
        <v>0.30816806001039398</v>
      </c>
      <c r="L18">
        <v>5</v>
      </c>
      <c r="M18" s="36">
        <v>-0.17340338839369401</v>
      </c>
      <c r="N18">
        <v>27</v>
      </c>
      <c r="O18" s="36">
        <v>0.116196487624019</v>
      </c>
      <c r="P18">
        <v>9</v>
      </c>
      <c r="Q18" s="36">
        <v>0.52183391251261302</v>
      </c>
      <c r="R18">
        <v>2</v>
      </c>
      <c r="S18" s="36">
        <v>-0.31940907215200298</v>
      </c>
      <c r="T18">
        <v>31</v>
      </c>
      <c r="U18" s="36">
        <v>0.23776857259449899</v>
      </c>
      <c r="V18">
        <v>3</v>
      </c>
      <c r="W18" s="36">
        <v>0.31389385343916998</v>
      </c>
      <c r="X18">
        <v>6</v>
      </c>
      <c r="Y18" s="36">
        <v>-7.1086741378044396E-2</v>
      </c>
      <c r="Z18">
        <v>17</v>
      </c>
      <c r="AA18" s="36">
        <v>0.13569671627064001</v>
      </c>
      <c r="AB18">
        <v>5</v>
      </c>
    </row>
    <row r="19" spans="1:28" x14ac:dyDescent="0.25">
      <c r="A19">
        <v>2021</v>
      </c>
      <c r="B19">
        <v>18</v>
      </c>
      <c r="C19" t="s">
        <v>14</v>
      </c>
      <c r="D19" t="s">
        <v>126</v>
      </c>
      <c r="E19" s="36">
        <v>0.23657414532316901</v>
      </c>
      <c r="F19">
        <v>9</v>
      </c>
      <c r="G19" s="36">
        <v>-3.2963596037787597E-2</v>
      </c>
      <c r="H19">
        <v>11</v>
      </c>
      <c r="I19" s="36">
        <v>8.7528129989781794E-2</v>
      </c>
      <c r="J19">
        <v>10</v>
      </c>
      <c r="K19" s="36">
        <v>0.23559035407104301</v>
      </c>
      <c r="L19">
        <v>9</v>
      </c>
      <c r="M19" s="36">
        <v>6.4851990446607694E-2</v>
      </c>
      <c r="N19">
        <v>7</v>
      </c>
      <c r="O19" s="36">
        <v>0.124463959603305</v>
      </c>
      <c r="P19">
        <v>7</v>
      </c>
      <c r="Q19" s="36">
        <v>0.35482186707226299</v>
      </c>
      <c r="R19">
        <v>5</v>
      </c>
      <c r="S19" s="36">
        <v>-0.34438125663166302</v>
      </c>
      <c r="T19">
        <v>32</v>
      </c>
      <c r="U19" s="36">
        <v>0.10007023784758499</v>
      </c>
      <c r="V19">
        <v>11</v>
      </c>
      <c r="W19" s="36">
        <v>0.26837861674403701</v>
      </c>
      <c r="X19">
        <v>8</v>
      </c>
      <c r="Y19" s="36">
        <v>-4.95159755374662E-2</v>
      </c>
      <c r="Z19">
        <v>14</v>
      </c>
      <c r="AA19" s="36">
        <v>0.10326321810990299</v>
      </c>
      <c r="AB19">
        <v>8</v>
      </c>
    </row>
    <row r="20" spans="1:28" x14ac:dyDescent="0.25">
      <c r="A20">
        <v>2021</v>
      </c>
      <c r="B20">
        <v>18</v>
      </c>
      <c r="C20" t="s">
        <v>13</v>
      </c>
      <c r="D20" t="s">
        <v>126</v>
      </c>
      <c r="E20" s="36">
        <v>0.14875385484872999</v>
      </c>
      <c r="F20">
        <v>19</v>
      </c>
      <c r="G20" s="36">
        <v>-7.0171551924001999E-2</v>
      </c>
      <c r="H20">
        <v>14</v>
      </c>
      <c r="I20" s="36">
        <v>2.99339383215972E-2</v>
      </c>
      <c r="J20">
        <v>14</v>
      </c>
      <c r="K20" s="36">
        <v>0.131455026236074</v>
      </c>
      <c r="L20">
        <v>13</v>
      </c>
      <c r="M20" s="36">
        <v>-0.10925514084795</v>
      </c>
      <c r="N20">
        <v>21</v>
      </c>
      <c r="O20" s="36">
        <v>-1.02636180348698E-2</v>
      </c>
      <c r="P20">
        <v>17</v>
      </c>
      <c r="Q20" s="36">
        <v>0.18697202660561499</v>
      </c>
      <c r="R20">
        <v>12</v>
      </c>
      <c r="S20" s="36">
        <v>-0.217662745261719</v>
      </c>
      <c r="T20">
        <v>28</v>
      </c>
      <c r="U20" s="36">
        <v>-6.18186574493087E-2</v>
      </c>
      <c r="V20">
        <v>20</v>
      </c>
      <c r="W20" s="36">
        <v>0.15196231600486301</v>
      </c>
      <c r="X20">
        <v>15</v>
      </c>
      <c r="Y20" s="36">
        <v>-0.107193805945046</v>
      </c>
      <c r="Z20">
        <v>22</v>
      </c>
      <c r="AA20" s="36">
        <v>-4.7832534799246498E-3</v>
      </c>
      <c r="AB20">
        <v>18</v>
      </c>
    </row>
    <row r="21" spans="1:28" x14ac:dyDescent="0.25">
      <c r="A21">
        <v>2021</v>
      </c>
      <c r="B21">
        <v>18</v>
      </c>
      <c r="C21" t="s">
        <v>12</v>
      </c>
      <c r="D21" t="s">
        <v>126</v>
      </c>
      <c r="E21" s="36">
        <v>7.01215297324181E-2</v>
      </c>
      <c r="F21">
        <v>25</v>
      </c>
      <c r="G21" s="36">
        <v>-0.23652435669294999</v>
      </c>
      <c r="H21">
        <v>30</v>
      </c>
      <c r="I21" s="36">
        <v>-0.10244638730356601</v>
      </c>
      <c r="J21">
        <v>25</v>
      </c>
      <c r="K21" s="36">
        <v>1.6709414985612101E-2</v>
      </c>
      <c r="L21">
        <v>23</v>
      </c>
      <c r="M21" s="36">
        <v>-0.20540601927083799</v>
      </c>
      <c r="N21">
        <v>29</v>
      </c>
      <c r="O21" s="36">
        <v>-0.125813105432727</v>
      </c>
      <c r="P21">
        <v>25</v>
      </c>
      <c r="Q21" s="36">
        <v>6.6577471917413797E-2</v>
      </c>
      <c r="R21">
        <v>19</v>
      </c>
      <c r="S21" s="36">
        <v>-0.15411896148197399</v>
      </c>
      <c r="T21">
        <v>25</v>
      </c>
      <c r="U21" s="36">
        <v>-9.3999977007336505E-2</v>
      </c>
      <c r="V21">
        <v>23</v>
      </c>
      <c r="W21" s="36">
        <v>5.0669746511742997E-2</v>
      </c>
      <c r="X21">
        <v>22</v>
      </c>
      <c r="Y21" s="36">
        <v>-0.21308704044884499</v>
      </c>
      <c r="Z21">
        <v>30</v>
      </c>
      <c r="AA21" s="36">
        <v>-0.108841626954819</v>
      </c>
      <c r="AB21">
        <v>23</v>
      </c>
    </row>
    <row r="22" spans="1:28" x14ac:dyDescent="0.25">
      <c r="A22">
        <v>2021</v>
      </c>
      <c r="B22">
        <v>18</v>
      </c>
      <c r="C22" t="s">
        <v>11</v>
      </c>
      <c r="D22" t="s">
        <v>126</v>
      </c>
      <c r="E22" s="36">
        <v>0.184823042158866</v>
      </c>
      <c r="F22">
        <v>16</v>
      </c>
      <c r="G22" s="36">
        <v>-0.130090834366105</v>
      </c>
      <c r="H22">
        <v>22</v>
      </c>
      <c r="I22" s="36">
        <v>2.7986025003000001E-3</v>
      </c>
      <c r="J22">
        <v>17</v>
      </c>
      <c r="K22" s="36">
        <v>0.30491668049943399</v>
      </c>
      <c r="L22">
        <v>6</v>
      </c>
      <c r="M22" s="36">
        <v>-0.15888694920187699</v>
      </c>
      <c r="N22">
        <v>24</v>
      </c>
      <c r="O22" s="36">
        <v>3.2036337851986597E-2</v>
      </c>
      <c r="P22">
        <v>13</v>
      </c>
      <c r="Q22" s="36">
        <v>0.29473530303481199</v>
      </c>
      <c r="R22">
        <v>8</v>
      </c>
      <c r="S22" s="36">
        <v>-4.9320278547056499E-2</v>
      </c>
      <c r="T22">
        <v>20</v>
      </c>
      <c r="U22" s="36">
        <v>0.174357844660113</v>
      </c>
      <c r="V22">
        <v>7</v>
      </c>
      <c r="W22" s="36">
        <v>0.25567067946181898</v>
      </c>
      <c r="X22">
        <v>10</v>
      </c>
      <c r="Y22" s="36">
        <v>-0.13229936265470599</v>
      </c>
      <c r="Z22">
        <v>25</v>
      </c>
      <c r="AA22" s="36">
        <v>5.0537541972800998E-2</v>
      </c>
      <c r="AB22">
        <v>13</v>
      </c>
    </row>
    <row r="23" spans="1:28" x14ac:dyDescent="0.25">
      <c r="A23">
        <v>2021</v>
      </c>
      <c r="B23">
        <v>18</v>
      </c>
      <c r="C23" t="s">
        <v>10</v>
      </c>
      <c r="D23" t="s">
        <v>126</v>
      </c>
      <c r="E23" s="36">
        <v>0.46175349028740598</v>
      </c>
      <c r="F23">
        <v>2</v>
      </c>
      <c r="G23" s="36">
        <v>-3.2438803004375003E-2</v>
      </c>
      <c r="H23">
        <v>10</v>
      </c>
      <c r="I23" s="36">
        <v>0.156020388812382</v>
      </c>
      <c r="J23">
        <v>4</v>
      </c>
      <c r="K23" s="36">
        <v>8.0781339058383098E-2</v>
      </c>
      <c r="L23">
        <v>18</v>
      </c>
      <c r="M23" s="36">
        <v>4.9955293062685799E-2</v>
      </c>
      <c r="N23">
        <v>9</v>
      </c>
      <c r="O23" s="36">
        <v>5.8970657888629801E-3</v>
      </c>
      <c r="P23">
        <v>16</v>
      </c>
      <c r="Q23" s="36">
        <v>3.8290502275617803E-2</v>
      </c>
      <c r="R23">
        <v>20</v>
      </c>
      <c r="S23" s="36">
        <v>0.11011918923164001</v>
      </c>
      <c r="T23">
        <v>9</v>
      </c>
      <c r="U23" s="36">
        <v>3.2339362977031401E-3</v>
      </c>
      <c r="V23">
        <v>16</v>
      </c>
      <c r="W23" s="36">
        <v>0.220545295272744</v>
      </c>
      <c r="X23">
        <v>11</v>
      </c>
      <c r="Y23" s="36">
        <v>2.0537719646714601E-2</v>
      </c>
      <c r="Z23">
        <v>9</v>
      </c>
      <c r="AA23" s="36">
        <v>6.9936991620680095E-2</v>
      </c>
      <c r="AB23">
        <v>10</v>
      </c>
    </row>
    <row r="24" spans="1:28" x14ac:dyDescent="0.25">
      <c r="A24">
        <v>2021</v>
      </c>
      <c r="B24">
        <v>18</v>
      </c>
      <c r="C24" t="s">
        <v>9</v>
      </c>
      <c r="D24" t="s">
        <v>126</v>
      </c>
      <c r="E24" s="36">
        <v>1.1144825954302599E-2</v>
      </c>
      <c r="F24">
        <v>28</v>
      </c>
      <c r="G24" s="36">
        <v>-0.17983055283102301</v>
      </c>
      <c r="H24">
        <v>25</v>
      </c>
      <c r="I24" s="36">
        <v>-0.121688173921892</v>
      </c>
      <c r="J24">
        <v>26</v>
      </c>
      <c r="K24" s="36">
        <v>-1.70880408563646E-2</v>
      </c>
      <c r="L24">
        <v>25</v>
      </c>
      <c r="M24" s="36">
        <v>-0.25007481279607002</v>
      </c>
      <c r="N24">
        <v>31</v>
      </c>
      <c r="O24" s="36">
        <v>-0.197017576694382</v>
      </c>
      <c r="P24">
        <v>29</v>
      </c>
      <c r="Q24" s="36">
        <v>0.111289624794338</v>
      </c>
      <c r="R24">
        <v>16</v>
      </c>
      <c r="S24" s="36">
        <v>5.2014124203441101E-3</v>
      </c>
      <c r="T24">
        <v>17</v>
      </c>
      <c r="U24" s="36">
        <v>-1.06155128040849E-2</v>
      </c>
      <c r="V24">
        <v>19</v>
      </c>
      <c r="W24" s="36">
        <v>3.1255510725426199E-2</v>
      </c>
      <c r="X24">
        <v>23</v>
      </c>
      <c r="Y24" s="36">
        <v>-0.180710358596188</v>
      </c>
      <c r="Z24">
        <v>28</v>
      </c>
      <c r="AA24" s="36">
        <v>-0.124117240600815</v>
      </c>
      <c r="AB24">
        <v>26</v>
      </c>
    </row>
    <row r="25" spans="1:28" x14ac:dyDescent="0.25">
      <c r="A25">
        <v>2021</v>
      </c>
      <c r="B25">
        <v>18</v>
      </c>
      <c r="C25" t="s">
        <v>8</v>
      </c>
      <c r="D25" t="s">
        <v>126</v>
      </c>
      <c r="E25" s="36">
        <v>-0.184839824851983</v>
      </c>
      <c r="F25">
        <v>31</v>
      </c>
      <c r="G25" s="36">
        <v>-0.18436878425039299</v>
      </c>
      <c r="H25">
        <v>28</v>
      </c>
      <c r="I25" s="36">
        <v>-0.221998960607516</v>
      </c>
      <c r="J25">
        <v>30</v>
      </c>
      <c r="K25" s="36">
        <v>-0.352069062528374</v>
      </c>
      <c r="L25">
        <v>31</v>
      </c>
      <c r="M25" s="36">
        <v>-0.33874468671744901</v>
      </c>
      <c r="N25">
        <v>32</v>
      </c>
      <c r="O25" s="36">
        <v>-0.377297905487603</v>
      </c>
      <c r="P25">
        <v>32</v>
      </c>
      <c r="Q25" s="36">
        <v>-9.4744316936558298E-2</v>
      </c>
      <c r="R25">
        <v>25</v>
      </c>
      <c r="S25" s="36">
        <v>-0.16571119560810499</v>
      </c>
      <c r="T25">
        <v>27</v>
      </c>
      <c r="U25" s="36">
        <v>-0.22585234760369199</v>
      </c>
      <c r="V25">
        <v>28</v>
      </c>
      <c r="W25" s="36">
        <v>-0.207848255403521</v>
      </c>
      <c r="X25">
        <v>31</v>
      </c>
      <c r="Y25" s="36">
        <v>-0.239989057810825</v>
      </c>
      <c r="Z25">
        <v>31</v>
      </c>
      <c r="AA25" s="36">
        <v>-0.274238645758698</v>
      </c>
      <c r="AB25">
        <v>32</v>
      </c>
    </row>
    <row r="26" spans="1:28" x14ac:dyDescent="0.25">
      <c r="A26">
        <v>2021</v>
      </c>
      <c r="B26">
        <v>18</v>
      </c>
      <c r="C26" t="s">
        <v>7</v>
      </c>
      <c r="D26" t="s">
        <v>126</v>
      </c>
      <c r="E26" s="36">
        <v>8.4147128245034897E-2</v>
      </c>
      <c r="F26">
        <v>23</v>
      </c>
      <c r="G26" s="36">
        <v>-0.11791841031556299</v>
      </c>
      <c r="H26">
        <v>19</v>
      </c>
      <c r="I26" s="36">
        <v>-3.6946502393674002E-2</v>
      </c>
      <c r="J26">
        <v>20</v>
      </c>
      <c r="K26" s="36">
        <v>-0.190430434951809</v>
      </c>
      <c r="L26">
        <v>30</v>
      </c>
      <c r="M26" s="36">
        <v>-3.2752136881430298E-2</v>
      </c>
      <c r="N26">
        <v>15</v>
      </c>
      <c r="O26" s="36">
        <v>-0.15798255676242901</v>
      </c>
      <c r="P26">
        <v>27</v>
      </c>
      <c r="Q26" s="36">
        <v>-0.15306821486575001</v>
      </c>
      <c r="R26">
        <v>28</v>
      </c>
      <c r="S26" s="36">
        <v>3.5535326042567698E-2</v>
      </c>
      <c r="T26">
        <v>16</v>
      </c>
      <c r="U26" s="36">
        <v>-0.14418074214107501</v>
      </c>
      <c r="V26">
        <v>25</v>
      </c>
      <c r="W26" s="36">
        <v>-8.1041566794017902E-2</v>
      </c>
      <c r="X26">
        <v>29</v>
      </c>
      <c r="Y26" s="36">
        <v>-6.9506985297034002E-2</v>
      </c>
      <c r="Z26">
        <v>16</v>
      </c>
      <c r="AA26" s="36">
        <v>-0.103935718012204</v>
      </c>
      <c r="AB26">
        <v>22</v>
      </c>
    </row>
    <row r="27" spans="1:28" x14ac:dyDescent="0.25">
      <c r="A27">
        <v>2021</v>
      </c>
      <c r="B27">
        <v>18</v>
      </c>
      <c r="C27" t="s">
        <v>6</v>
      </c>
      <c r="D27" t="s">
        <v>126</v>
      </c>
      <c r="E27" s="36">
        <v>0.10455305030275699</v>
      </c>
      <c r="F27">
        <v>21</v>
      </c>
      <c r="G27" s="36">
        <v>2.27897183183342E-2</v>
      </c>
      <c r="H27">
        <v>6</v>
      </c>
      <c r="I27" s="36">
        <v>1.0652047844811699E-2</v>
      </c>
      <c r="J27">
        <v>16</v>
      </c>
      <c r="K27" s="36">
        <v>0.28489968422516199</v>
      </c>
      <c r="L27">
        <v>7</v>
      </c>
      <c r="M27" s="36">
        <v>8.1091709766753797E-2</v>
      </c>
      <c r="N27">
        <v>6</v>
      </c>
      <c r="O27" s="36">
        <v>0.11823749661739499</v>
      </c>
      <c r="P27">
        <v>8</v>
      </c>
      <c r="Q27" s="36">
        <v>8.0164420761584906E-2</v>
      </c>
      <c r="R27">
        <v>17</v>
      </c>
      <c r="S27" s="36">
        <v>0.26075878130407198</v>
      </c>
      <c r="T27">
        <v>4</v>
      </c>
      <c r="U27" s="36">
        <v>6.8609910331501794E-2</v>
      </c>
      <c r="V27">
        <v>12</v>
      </c>
      <c r="W27" s="36">
        <v>0.156624931098443</v>
      </c>
      <c r="X27">
        <v>14</v>
      </c>
      <c r="Y27" s="36">
        <v>8.6719323097333295E-2</v>
      </c>
      <c r="Z27">
        <v>3</v>
      </c>
      <c r="AA27" s="36">
        <v>6.1599032355834103E-2</v>
      </c>
      <c r="AB27">
        <v>11</v>
      </c>
    </row>
    <row r="28" spans="1:28" x14ac:dyDescent="0.25">
      <c r="A28">
        <v>2021</v>
      </c>
      <c r="B28">
        <v>18</v>
      </c>
      <c r="C28" t="s">
        <v>5</v>
      </c>
      <c r="D28" t="s">
        <v>126</v>
      </c>
      <c r="E28" s="36">
        <v>-0.21552648101201699</v>
      </c>
      <c r="F28">
        <v>32</v>
      </c>
      <c r="G28" s="36">
        <v>-0.22555333654493001</v>
      </c>
      <c r="H28">
        <v>29</v>
      </c>
      <c r="I28" s="36">
        <v>-0.25323680016981698</v>
      </c>
      <c r="J28">
        <v>31</v>
      </c>
      <c r="K28" s="36">
        <v>2.21403185347647E-2</v>
      </c>
      <c r="L28">
        <v>22</v>
      </c>
      <c r="M28" s="36">
        <v>-4.6054949546356999E-2</v>
      </c>
      <c r="N28">
        <v>17</v>
      </c>
      <c r="O28" s="36">
        <v>-4.0203442404212399E-2</v>
      </c>
      <c r="P28">
        <v>19</v>
      </c>
      <c r="Q28" s="36">
        <v>0.16503924665782799</v>
      </c>
      <c r="R28">
        <v>14</v>
      </c>
      <c r="S28" s="36">
        <v>-0.10156253529888599</v>
      </c>
      <c r="T28">
        <v>21</v>
      </c>
      <c r="U28" s="36">
        <v>-6.8222848152107796E-3</v>
      </c>
      <c r="V28">
        <v>18</v>
      </c>
      <c r="W28" s="36">
        <v>-1.51972588906296E-2</v>
      </c>
      <c r="X28">
        <v>25</v>
      </c>
      <c r="Y28" s="36">
        <v>-0.14557292320284099</v>
      </c>
      <c r="Z28">
        <v>27</v>
      </c>
      <c r="AA28" s="36">
        <v>-0.119168753383414</v>
      </c>
      <c r="AB28">
        <v>25</v>
      </c>
    </row>
    <row r="29" spans="1:28" x14ac:dyDescent="0.25">
      <c r="A29">
        <v>2021</v>
      </c>
      <c r="B29">
        <v>18</v>
      </c>
      <c r="C29" t="s">
        <v>4</v>
      </c>
      <c r="D29" t="s">
        <v>126</v>
      </c>
      <c r="E29" s="36">
        <v>0.404449869175184</v>
      </c>
      <c r="F29">
        <v>5</v>
      </c>
      <c r="G29" s="36">
        <v>-0.118805699993692</v>
      </c>
      <c r="H29">
        <v>20</v>
      </c>
      <c r="I29" s="36">
        <v>9.7480157961963201E-2</v>
      </c>
      <c r="J29">
        <v>7</v>
      </c>
      <c r="K29" s="36">
        <v>0.28035489273234998</v>
      </c>
      <c r="L29">
        <v>8</v>
      </c>
      <c r="M29" s="36">
        <v>0.33159835042500202</v>
      </c>
      <c r="N29">
        <v>1</v>
      </c>
      <c r="O29" s="36">
        <v>0.27014408108161497</v>
      </c>
      <c r="P29">
        <v>1</v>
      </c>
      <c r="Q29" s="36">
        <v>2.7075736038768301E-2</v>
      </c>
      <c r="R29">
        <v>21</v>
      </c>
      <c r="S29" s="36">
        <v>-3.3288378060168E-3</v>
      </c>
      <c r="T29">
        <v>18</v>
      </c>
      <c r="U29" s="36">
        <v>-9.2937596723203703E-2</v>
      </c>
      <c r="V29">
        <v>22</v>
      </c>
      <c r="W29" s="36">
        <v>0.263968653634093</v>
      </c>
      <c r="X29">
        <v>9</v>
      </c>
      <c r="Y29" s="36">
        <v>5.9471916128987799E-2</v>
      </c>
      <c r="Z29">
        <v>5</v>
      </c>
      <c r="AA29" s="36">
        <v>0.12115236676836801</v>
      </c>
      <c r="AB29">
        <v>7</v>
      </c>
    </row>
    <row r="30" spans="1:28" x14ac:dyDescent="0.25">
      <c r="A30">
        <v>2021</v>
      </c>
      <c r="B30">
        <v>18</v>
      </c>
      <c r="C30" t="s">
        <v>3</v>
      </c>
      <c r="D30" t="s">
        <v>126</v>
      </c>
      <c r="E30" s="36">
        <v>0.535716783299233</v>
      </c>
      <c r="F30">
        <v>1</v>
      </c>
      <c r="G30" s="36">
        <v>4.4970075806148098E-2</v>
      </c>
      <c r="H30">
        <v>5</v>
      </c>
      <c r="I30" s="36">
        <v>0.20409554243213801</v>
      </c>
      <c r="J30">
        <v>1</v>
      </c>
      <c r="K30" s="36">
        <v>0.11484464618611701</v>
      </c>
      <c r="L30">
        <v>15</v>
      </c>
      <c r="M30" s="36">
        <v>0.17680797700671</v>
      </c>
      <c r="N30">
        <v>3</v>
      </c>
      <c r="O30" s="36">
        <v>9.5657606369361506E-2</v>
      </c>
      <c r="P30">
        <v>12</v>
      </c>
      <c r="Q30" s="36">
        <v>0.28847880665714298</v>
      </c>
      <c r="R30">
        <v>9</v>
      </c>
      <c r="S30" s="36">
        <v>-0.159417052126853</v>
      </c>
      <c r="T30">
        <v>26</v>
      </c>
      <c r="U30" s="36">
        <v>5.2720277677501898E-2</v>
      </c>
      <c r="V30">
        <v>14</v>
      </c>
      <c r="W30" s="36">
        <v>0.33079858138034401</v>
      </c>
      <c r="X30">
        <v>5</v>
      </c>
      <c r="Y30" s="36">
        <v>6.0101469112813097E-2</v>
      </c>
      <c r="Z30">
        <v>4</v>
      </c>
      <c r="AA30" s="36">
        <v>0.135158959886203</v>
      </c>
      <c r="AB30">
        <v>6</v>
      </c>
    </row>
    <row r="31" spans="1:28" x14ac:dyDescent="0.25">
      <c r="A31">
        <v>2021</v>
      </c>
      <c r="B31">
        <v>18</v>
      </c>
      <c r="C31" t="s">
        <v>2</v>
      </c>
      <c r="D31" t="s">
        <v>126</v>
      </c>
      <c r="E31" s="36">
        <v>0.40569613231229201</v>
      </c>
      <c r="F31">
        <v>4</v>
      </c>
      <c r="G31" s="36">
        <v>5.9551803677908403E-2</v>
      </c>
      <c r="H31">
        <v>4</v>
      </c>
      <c r="I31" s="36">
        <v>0.18627798260072001</v>
      </c>
      <c r="J31">
        <v>2</v>
      </c>
      <c r="K31" s="36">
        <v>0.37635848692648699</v>
      </c>
      <c r="L31">
        <v>2</v>
      </c>
      <c r="M31" s="36">
        <v>-1.97037492965445E-2</v>
      </c>
      <c r="N31">
        <v>14</v>
      </c>
      <c r="O31" s="36">
        <v>0.229648165113125</v>
      </c>
      <c r="P31">
        <v>2</v>
      </c>
      <c r="Q31" s="36">
        <v>0.47714483052017598</v>
      </c>
      <c r="R31">
        <v>3</v>
      </c>
      <c r="S31" s="36">
        <v>0.20343257075764101</v>
      </c>
      <c r="T31">
        <v>5</v>
      </c>
      <c r="U31" s="36">
        <v>0.38343713325241302</v>
      </c>
      <c r="V31">
        <v>1</v>
      </c>
      <c r="W31" s="36">
        <v>0.411419537225165</v>
      </c>
      <c r="X31">
        <v>1</v>
      </c>
      <c r="Y31" s="36">
        <v>5.7517993783863901E-2</v>
      </c>
      <c r="Z31">
        <v>6</v>
      </c>
      <c r="AA31" s="36">
        <v>0.242454554185775</v>
      </c>
      <c r="AB31">
        <v>1</v>
      </c>
    </row>
    <row r="32" spans="1:28" x14ac:dyDescent="0.25">
      <c r="A32">
        <v>2021</v>
      </c>
      <c r="B32">
        <v>18</v>
      </c>
      <c r="C32" t="s">
        <v>1</v>
      </c>
      <c r="D32" t="s">
        <v>126</v>
      </c>
      <c r="E32" s="36">
        <v>0.201882386305272</v>
      </c>
      <c r="F32">
        <v>13</v>
      </c>
      <c r="G32" s="36">
        <v>-0.103272731464693</v>
      </c>
      <c r="H32">
        <v>17</v>
      </c>
      <c r="I32" s="36">
        <v>-1.7658912893218099E-2</v>
      </c>
      <c r="J32">
        <v>19</v>
      </c>
      <c r="K32" s="36">
        <v>0.101268646655068</v>
      </c>
      <c r="L32">
        <v>16</v>
      </c>
      <c r="M32" s="36">
        <v>-9.5310380506325496E-2</v>
      </c>
      <c r="N32">
        <v>20</v>
      </c>
      <c r="O32" s="36">
        <v>-5.5928136125968198E-2</v>
      </c>
      <c r="P32">
        <v>21</v>
      </c>
      <c r="Q32" s="36">
        <v>-2.9074553043879799E-2</v>
      </c>
      <c r="R32">
        <v>23</v>
      </c>
      <c r="S32" s="36">
        <v>0.32307607966214902</v>
      </c>
      <c r="T32">
        <v>2</v>
      </c>
      <c r="U32" s="36">
        <v>5.8237444736503998E-3</v>
      </c>
      <c r="V32">
        <v>15</v>
      </c>
      <c r="W32" s="36">
        <v>9.4069308815592903E-2</v>
      </c>
      <c r="X32">
        <v>20</v>
      </c>
      <c r="Y32" s="36">
        <v>-3.7186682594085599E-2</v>
      </c>
      <c r="Z32">
        <v>13</v>
      </c>
      <c r="AA32" s="36">
        <v>-2.5591393615911E-2</v>
      </c>
      <c r="AB32">
        <v>20</v>
      </c>
    </row>
    <row r="33" spans="1:28" x14ac:dyDescent="0.25">
      <c r="A33">
        <v>2021</v>
      </c>
      <c r="B33">
        <v>18</v>
      </c>
      <c r="C33" t="s">
        <v>0</v>
      </c>
      <c r="D33" t="s">
        <v>126</v>
      </c>
      <c r="E33" s="36">
        <v>0.44813405040953502</v>
      </c>
      <c r="F33">
        <v>3</v>
      </c>
      <c r="G33" s="36">
        <v>-7.7033288357755206E-2</v>
      </c>
      <c r="H33">
        <v>15</v>
      </c>
      <c r="I33" s="36">
        <v>0.146050302217026</v>
      </c>
      <c r="J33">
        <v>6</v>
      </c>
      <c r="K33" s="36">
        <v>-9.9928883476483904E-2</v>
      </c>
      <c r="L33">
        <v>28</v>
      </c>
      <c r="M33" s="36">
        <v>-0.12972905665936099</v>
      </c>
      <c r="N33">
        <v>23</v>
      </c>
      <c r="O33" s="36">
        <v>-0.13319597157475699</v>
      </c>
      <c r="P33">
        <v>26</v>
      </c>
      <c r="Q33" s="36">
        <v>-0.19100906102892801</v>
      </c>
      <c r="R33">
        <v>30</v>
      </c>
      <c r="S33" s="36">
        <v>-2.2941891489359399E-2</v>
      </c>
      <c r="T33">
        <v>19</v>
      </c>
      <c r="U33" s="36">
        <v>-0.189896573130796</v>
      </c>
      <c r="V33">
        <v>27</v>
      </c>
      <c r="W33" s="36">
        <v>9.6090250050416007E-2</v>
      </c>
      <c r="X33">
        <v>19</v>
      </c>
      <c r="Y33" s="36">
        <v>-8.4276748541305097E-2</v>
      </c>
      <c r="Z33">
        <v>19</v>
      </c>
      <c r="AA33" s="36">
        <v>-2.97838232328617E-2</v>
      </c>
      <c r="AB33">
        <v>21</v>
      </c>
    </row>
    <row r="34" spans="1:28" x14ac:dyDescent="0.25">
      <c r="A34">
        <v>2021</v>
      </c>
      <c r="B34">
        <v>18</v>
      </c>
      <c r="C34" t="s">
        <v>31</v>
      </c>
      <c r="D34" t="s">
        <v>127</v>
      </c>
      <c r="E34" s="36">
        <v>0.173551064018027</v>
      </c>
      <c r="F34">
        <v>18</v>
      </c>
      <c r="G34" s="36">
        <v>-0.218731084493415</v>
      </c>
      <c r="H34">
        <v>5</v>
      </c>
      <c r="I34" s="36">
        <v>-2.77601405540185E-2</v>
      </c>
      <c r="J34">
        <v>12</v>
      </c>
      <c r="K34" s="36">
        <v>-5.3947845565494498E-6</v>
      </c>
      <c r="L34">
        <v>12</v>
      </c>
      <c r="M34" s="36">
        <v>-9.2974888332747696E-2</v>
      </c>
      <c r="N34">
        <v>12</v>
      </c>
      <c r="O34" s="36">
        <v>-4.0807548626619297E-2</v>
      </c>
      <c r="P34">
        <v>13</v>
      </c>
      <c r="Q34" s="36">
        <v>-0.23205929696615599</v>
      </c>
      <c r="R34">
        <v>3</v>
      </c>
      <c r="S34" s="36">
        <v>-0.13382581760156601</v>
      </c>
      <c r="T34">
        <v>12</v>
      </c>
      <c r="U34" s="36">
        <v>-0.20982110792331199</v>
      </c>
      <c r="V34">
        <v>3</v>
      </c>
      <c r="W34" s="36">
        <v>-1.1765105770259E-2</v>
      </c>
      <c r="X34">
        <v>8</v>
      </c>
      <c r="Y34" s="36">
        <v>-0.163626068074085</v>
      </c>
      <c r="Z34">
        <v>6</v>
      </c>
      <c r="AA34" s="36">
        <v>-7.5525873413928302E-2</v>
      </c>
      <c r="AB34">
        <v>7</v>
      </c>
    </row>
    <row r="35" spans="1:28" x14ac:dyDescent="0.25">
      <c r="A35">
        <v>2021</v>
      </c>
      <c r="B35">
        <v>18</v>
      </c>
      <c r="C35" t="s">
        <v>30</v>
      </c>
      <c r="D35" t="s">
        <v>127</v>
      </c>
      <c r="E35" s="36">
        <v>0.17426933715979301</v>
      </c>
      <c r="F35">
        <v>20</v>
      </c>
      <c r="G35" s="36">
        <v>-8.7961080893569892E-3</v>
      </c>
      <c r="H35">
        <v>28</v>
      </c>
      <c r="I35" s="36">
        <v>8.5496302590904003E-2</v>
      </c>
      <c r="J35">
        <v>26</v>
      </c>
      <c r="K35" s="36">
        <v>0.12567221516421001</v>
      </c>
      <c r="L35">
        <v>24</v>
      </c>
      <c r="M35" s="36">
        <v>2.6549174930158001E-2</v>
      </c>
      <c r="N35">
        <v>26</v>
      </c>
      <c r="O35" s="36">
        <v>7.5018248434982907E-2</v>
      </c>
      <c r="P35">
        <v>23</v>
      </c>
      <c r="Q35" s="36">
        <v>0.36878429598937401</v>
      </c>
      <c r="R35">
        <v>30</v>
      </c>
      <c r="S35" s="36">
        <v>0.150845948135647</v>
      </c>
      <c r="T35">
        <v>30</v>
      </c>
      <c r="U35" s="36">
        <v>0.29737766241951802</v>
      </c>
      <c r="V35">
        <v>31</v>
      </c>
      <c r="W35" s="36">
        <v>0.21240172400034699</v>
      </c>
      <c r="X35">
        <v>28</v>
      </c>
      <c r="Y35" s="36">
        <v>3.0677002755041798E-2</v>
      </c>
      <c r="Z35">
        <v>32</v>
      </c>
      <c r="AA35" s="36">
        <v>0.128946908471297</v>
      </c>
      <c r="AB35">
        <v>31</v>
      </c>
    </row>
    <row r="36" spans="1:28" x14ac:dyDescent="0.25">
      <c r="A36">
        <v>2021</v>
      </c>
      <c r="B36">
        <v>18</v>
      </c>
      <c r="C36" t="s">
        <v>29</v>
      </c>
      <c r="D36" t="s">
        <v>127</v>
      </c>
      <c r="E36" s="36">
        <v>0.34328446303565102</v>
      </c>
      <c r="F36">
        <v>32</v>
      </c>
      <c r="G36" s="36">
        <v>-0.15707927308549599</v>
      </c>
      <c r="H36">
        <v>9</v>
      </c>
      <c r="I36" s="36">
        <v>0.119421651275045</v>
      </c>
      <c r="J36">
        <v>31</v>
      </c>
      <c r="K36" s="36">
        <v>0.35560765143836398</v>
      </c>
      <c r="L36">
        <v>31</v>
      </c>
      <c r="M36" s="36">
        <v>-0.159636044112001</v>
      </c>
      <c r="N36">
        <v>7</v>
      </c>
      <c r="O36" s="36">
        <v>0.14875957254230401</v>
      </c>
      <c r="P36">
        <v>30</v>
      </c>
      <c r="Q36" s="36">
        <v>8.3696111728366204E-2</v>
      </c>
      <c r="R36">
        <v>19</v>
      </c>
      <c r="S36" s="36">
        <v>-0.36224291403940601</v>
      </c>
      <c r="T36">
        <v>1</v>
      </c>
      <c r="U36" s="36">
        <v>-2.1873405564910301E-2</v>
      </c>
      <c r="V36">
        <v>16</v>
      </c>
      <c r="W36" s="36">
        <v>0.27959017316784002</v>
      </c>
      <c r="X36">
        <v>31</v>
      </c>
      <c r="Y36" s="36">
        <v>-0.18427486403614901</v>
      </c>
      <c r="Z36">
        <v>4</v>
      </c>
      <c r="AA36" s="36">
        <v>9.9863655227770007E-2</v>
      </c>
      <c r="AB36">
        <v>28</v>
      </c>
    </row>
    <row r="37" spans="1:28" x14ac:dyDescent="0.25">
      <c r="A37">
        <v>2021</v>
      </c>
      <c r="B37">
        <v>18</v>
      </c>
      <c r="C37" t="s">
        <v>28</v>
      </c>
      <c r="D37" t="s">
        <v>127</v>
      </c>
      <c r="E37" s="36">
        <v>-0.145649155949335</v>
      </c>
      <c r="F37">
        <v>2</v>
      </c>
      <c r="G37" s="36">
        <v>-0.138220575634696</v>
      </c>
      <c r="H37">
        <v>13</v>
      </c>
      <c r="I37" s="36">
        <v>-0.141787594489241</v>
      </c>
      <c r="J37">
        <v>3</v>
      </c>
      <c r="K37" s="36">
        <v>-0.29808342989028802</v>
      </c>
      <c r="L37">
        <v>2</v>
      </c>
      <c r="M37" s="36">
        <v>-0.17130123937792099</v>
      </c>
      <c r="N37">
        <v>6</v>
      </c>
      <c r="O37" s="36">
        <v>-0.239339016156392</v>
      </c>
      <c r="P37">
        <v>1</v>
      </c>
      <c r="Q37" s="36">
        <v>-0.24796927538324201</v>
      </c>
      <c r="R37">
        <v>2</v>
      </c>
      <c r="S37" s="36">
        <v>-0.17515736166693299</v>
      </c>
      <c r="T37">
        <v>8</v>
      </c>
      <c r="U37" s="36">
        <v>-0.22701600495476601</v>
      </c>
      <c r="V37">
        <v>1</v>
      </c>
      <c r="W37" s="36">
        <v>-0.22853169301707801</v>
      </c>
      <c r="X37">
        <v>1</v>
      </c>
      <c r="Y37" s="36">
        <v>-0.15595142070526999</v>
      </c>
      <c r="Z37">
        <v>7</v>
      </c>
      <c r="AA37" s="36">
        <v>-0.19618405641290301</v>
      </c>
      <c r="AB37">
        <v>1</v>
      </c>
    </row>
    <row r="38" spans="1:28" x14ac:dyDescent="0.25">
      <c r="A38">
        <v>2021</v>
      </c>
      <c r="B38">
        <v>18</v>
      </c>
      <c r="C38" t="s">
        <v>27</v>
      </c>
      <c r="D38" t="s">
        <v>127</v>
      </c>
      <c r="E38" s="36">
        <v>0.13138120459491601</v>
      </c>
      <c r="F38">
        <v>15</v>
      </c>
      <c r="G38" s="36">
        <v>-9.1899981572022005E-2</v>
      </c>
      <c r="H38">
        <v>21</v>
      </c>
      <c r="I38" s="36">
        <v>9.4342559422144704E-3</v>
      </c>
      <c r="J38">
        <v>16</v>
      </c>
      <c r="K38" s="36">
        <v>9.1308611897858702E-2</v>
      </c>
      <c r="L38">
        <v>21</v>
      </c>
      <c r="M38" s="36">
        <v>-0.133005660899983</v>
      </c>
      <c r="N38">
        <v>9</v>
      </c>
      <c r="O38" s="36">
        <v>-1.7119304524506801E-2</v>
      </c>
      <c r="P38">
        <v>15</v>
      </c>
      <c r="Q38" s="36">
        <v>8.8006802019225103E-2</v>
      </c>
      <c r="R38">
        <v>20</v>
      </c>
      <c r="S38" s="36">
        <v>-9.4338291725083706E-2</v>
      </c>
      <c r="T38">
        <v>14</v>
      </c>
      <c r="U38" s="36">
        <v>3.14820578892199E-2</v>
      </c>
      <c r="V38">
        <v>21</v>
      </c>
      <c r="W38" s="36">
        <v>0.104811993893897</v>
      </c>
      <c r="X38">
        <v>22</v>
      </c>
      <c r="Y38" s="36">
        <v>-0.10665324440065101</v>
      </c>
      <c r="Z38">
        <v>13</v>
      </c>
      <c r="AA38" s="36">
        <v>5.6497633454532896E-3</v>
      </c>
      <c r="AB38">
        <v>18</v>
      </c>
    </row>
    <row r="39" spans="1:28" x14ac:dyDescent="0.25">
      <c r="A39">
        <v>2021</v>
      </c>
      <c r="B39">
        <v>18</v>
      </c>
      <c r="C39" t="s">
        <v>26</v>
      </c>
      <c r="D39" t="s">
        <v>127</v>
      </c>
      <c r="E39" s="36">
        <v>0.27590197383651799</v>
      </c>
      <c r="F39">
        <v>29</v>
      </c>
      <c r="G39" s="36">
        <v>3.63498601155125E-2</v>
      </c>
      <c r="H39">
        <v>32</v>
      </c>
      <c r="I39" s="36">
        <v>0.148831743079159</v>
      </c>
      <c r="J39">
        <v>32</v>
      </c>
      <c r="K39" s="36">
        <v>-0.29968985673930199</v>
      </c>
      <c r="L39">
        <v>1</v>
      </c>
      <c r="M39" s="36">
        <v>-0.125738695035229</v>
      </c>
      <c r="N39">
        <v>10</v>
      </c>
      <c r="O39" s="36">
        <v>-0.206575966672017</v>
      </c>
      <c r="P39">
        <v>2</v>
      </c>
      <c r="Q39" s="36">
        <v>9.96495356930054E-2</v>
      </c>
      <c r="R39">
        <v>22</v>
      </c>
      <c r="S39" s="36">
        <v>-0.19901632599640301</v>
      </c>
      <c r="T39">
        <v>5</v>
      </c>
      <c r="U39" s="36">
        <v>5.2439402489529499E-4</v>
      </c>
      <c r="V39">
        <v>18</v>
      </c>
      <c r="W39" s="36">
        <v>4.4266709683264502E-2</v>
      </c>
      <c r="X39">
        <v>15</v>
      </c>
      <c r="Y39" s="36">
        <v>-6.3566778298842705E-2</v>
      </c>
      <c r="Z39">
        <v>21</v>
      </c>
      <c r="AA39" s="36">
        <v>-7.9476898373540706E-3</v>
      </c>
      <c r="AB39">
        <v>15</v>
      </c>
    </row>
    <row r="40" spans="1:28" x14ac:dyDescent="0.25">
      <c r="A40">
        <v>2021</v>
      </c>
      <c r="B40">
        <v>18</v>
      </c>
      <c r="C40" t="s">
        <v>25</v>
      </c>
      <c r="D40" t="s">
        <v>127</v>
      </c>
      <c r="E40" s="36">
        <v>0.244670235065404</v>
      </c>
      <c r="F40">
        <v>27</v>
      </c>
      <c r="G40" s="36">
        <v>-0.12869996231543901</v>
      </c>
      <c r="H40">
        <v>15</v>
      </c>
      <c r="I40" s="36">
        <v>7.5491526400922895E-2</v>
      </c>
      <c r="J40">
        <v>24</v>
      </c>
      <c r="K40" s="36">
        <v>-0.101272347492406</v>
      </c>
      <c r="L40">
        <v>7</v>
      </c>
      <c r="M40" s="36">
        <v>-7.7363357216280307E-2</v>
      </c>
      <c r="N40">
        <v>13</v>
      </c>
      <c r="O40" s="36">
        <v>-9.1417652116403902E-2</v>
      </c>
      <c r="P40">
        <v>7</v>
      </c>
      <c r="Q40" s="36">
        <v>-3.2684730441927601E-2</v>
      </c>
      <c r="R40">
        <v>14</v>
      </c>
      <c r="S40" s="36">
        <v>-3.3214877158625297E-2</v>
      </c>
      <c r="T40">
        <v>21</v>
      </c>
      <c r="U40" s="36">
        <v>-3.2836527910965002E-2</v>
      </c>
      <c r="V40">
        <v>15</v>
      </c>
      <c r="W40" s="36">
        <v>5.4112426849229699E-2</v>
      </c>
      <c r="X40">
        <v>16</v>
      </c>
      <c r="Y40" s="36">
        <v>-9.5726764426295699E-2</v>
      </c>
      <c r="Z40">
        <v>15</v>
      </c>
      <c r="AA40" s="36">
        <v>-6.2655082739884304E-3</v>
      </c>
      <c r="AB40">
        <v>16</v>
      </c>
    </row>
    <row r="41" spans="1:28" x14ac:dyDescent="0.25">
      <c r="A41">
        <v>2021</v>
      </c>
      <c r="B41">
        <v>18</v>
      </c>
      <c r="C41" t="s">
        <v>24</v>
      </c>
      <c r="D41" t="s">
        <v>127</v>
      </c>
      <c r="E41" s="36">
        <v>-0.13801781674965599</v>
      </c>
      <c r="F41">
        <v>3</v>
      </c>
      <c r="G41" s="36">
        <v>-0.13920223341833801</v>
      </c>
      <c r="H41">
        <v>12</v>
      </c>
      <c r="I41" s="36">
        <v>-0.13862486595419601</v>
      </c>
      <c r="J41">
        <v>4</v>
      </c>
      <c r="K41" s="36">
        <v>-0.10578476957658101</v>
      </c>
      <c r="L41">
        <v>6</v>
      </c>
      <c r="M41" s="36">
        <v>-5.1090328910181101E-2</v>
      </c>
      <c r="N41">
        <v>16</v>
      </c>
      <c r="O41" s="36">
        <v>-8.3765552124085901E-2</v>
      </c>
      <c r="P41">
        <v>8</v>
      </c>
      <c r="Q41" s="36">
        <v>0.220138201775787</v>
      </c>
      <c r="R41">
        <v>27</v>
      </c>
      <c r="S41" s="36">
        <v>0.18811456645260899</v>
      </c>
      <c r="T41">
        <v>31</v>
      </c>
      <c r="U41" s="36">
        <v>0.21035169729084499</v>
      </c>
      <c r="V41">
        <v>29</v>
      </c>
      <c r="W41" s="36">
        <v>-2.7093818481545399E-2</v>
      </c>
      <c r="X41">
        <v>6</v>
      </c>
      <c r="Y41" s="36">
        <v>-5.6556395624005697E-2</v>
      </c>
      <c r="Z41">
        <v>22</v>
      </c>
      <c r="AA41" s="36">
        <v>-3.9667777705922398E-2</v>
      </c>
      <c r="AB41">
        <v>8</v>
      </c>
    </row>
    <row r="42" spans="1:28" x14ac:dyDescent="0.25">
      <c r="A42">
        <v>2021</v>
      </c>
      <c r="B42">
        <v>18</v>
      </c>
      <c r="C42" t="s">
        <v>23</v>
      </c>
      <c r="D42" t="s">
        <v>127</v>
      </c>
      <c r="E42" s="36">
        <v>4.8655714778112799E-2</v>
      </c>
      <c r="F42">
        <v>12</v>
      </c>
      <c r="G42" s="36">
        <v>-0.15492552027766801</v>
      </c>
      <c r="H42">
        <v>10</v>
      </c>
      <c r="I42" s="36">
        <v>-4.8733573329228001E-2</v>
      </c>
      <c r="J42">
        <v>11</v>
      </c>
      <c r="K42" s="36">
        <v>-0.22826755402385801</v>
      </c>
      <c r="L42">
        <v>3</v>
      </c>
      <c r="M42" s="36">
        <v>4.0433404983031697E-2</v>
      </c>
      <c r="N42">
        <v>27</v>
      </c>
      <c r="O42" s="36">
        <v>-0.124137358229425</v>
      </c>
      <c r="P42">
        <v>5</v>
      </c>
      <c r="Q42" s="36">
        <v>-0.309940627290552</v>
      </c>
      <c r="R42">
        <v>1</v>
      </c>
      <c r="S42" s="36">
        <v>2.5965005649233399E-2</v>
      </c>
      <c r="T42">
        <v>26</v>
      </c>
      <c r="U42" s="36">
        <v>-0.220274922202882</v>
      </c>
      <c r="V42">
        <v>2</v>
      </c>
      <c r="W42" s="36">
        <v>-0.147530184808839</v>
      </c>
      <c r="X42">
        <v>2</v>
      </c>
      <c r="Y42" s="36">
        <v>-6.4077634043611095E-2</v>
      </c>
      <c r="Z42">
        <v>20</v>
      </c>
      <c r="AA42" s="36">
        <v>-0.114295189813058</v>
      </c>
      <c r="AB42">
        <v>4</v>
      </c>
    </row>
    <row r="43" spans="1:28" x14ac:dyDescent="0.25">
      <c r="A43">
        <v>2021</v>
      </c>
      <c r="B43">
        <v>18</v>
      </c>
      <c r="C43" t="s">
        <v>22</v>
      </c>
      <c r="D43" t="s">
        <v>127</v>
      </c>
      <c r="E43" s="36">
        <v>0.120549549704557</v>
      </c>
      <c r="F43">
        <v>14</v>
      </c>
      <c r="G43" s="36">
        <v>-6.2201527224765699E-2</v>
      </c>
      <c r="H43">
        <v>23</v>
      </c>
      <c r="I43" s="36">
        <v>2.77658207435671E-2</v>
      </c>
      <c r="J43">
        <v>18</v>
      </c>
      <c r="K43" s="36">
        <v>-6.5315953527086495E-2</v>
      </c>
      <c r="L43">
        <v>9</v>
      </c>
      <c r="M43" s="36">
        <v>-2.6734336897453099E-2</v>
      </c>
      <c r="N43">
        <v>20</v>
      </c>
      <c r="O43" s="36">
        <v>-4.9668657385308602E-2</v>
      </c>
      <c r="P43">
        <v>11</v>
      </c>
      <c r="Q43" s="36">
        <v>0.17672160555045599</v>
      </c>
      <c r="R43">
        <v>26</v>
      </c>
      <c r="S43" s="36">
        <v>-7.0851614612015196E-2</v>
      </c>
      <c r="T43">
        <v>18</v>
      </c>
      <c r="U43" s="36">
        <v>0.11528463979301901</v>
      </c>
      <c r="V43">
        <v>26</v>
      </c>
      <c r="W43" s="36">
        <v>7.4441831234542205E-2</v>
      </c>
      <c r="X43">
        <v>19</v>
      </c>
      <c r="Y43" s="36">
        <v>-5.1308201254011497E-2</v>
      </c>
      <c r="Z43">
        <v>24</v>
      </c>
      <c r="AA43" s="36">
        <v>2.3385404405077401E-2</v>
      </c>
      <c r="AB43">
        <v>21</v>
      </c>
    </row>
    <row r="44" spans="1:28" x14ac:dyDescent="0.25">
      <c r="A44">
        <v>2021</v>
      </c>
      <c r="B44">
        <v>18</v>
      </c>
      <c r="C44" t="s">
        <v>21</v>
      </c>
      <c r="D44" t="s">
        <v>127</v>
      </c>
      <c r="E44" s="36">
        <v>0.218922074893103</v>
      </c>
      <c r="F44">
        <v>24</v>
      </c>
      <c r="G44" s="36">
        <v>-4.8557952265745099E-4</v>
      </c>
      <c r="H44">
        <v>30</v>
      </c>
      <c r="I44" s="36">
        <v>0.10262269316990601</v>
      </c>
      <c r="J44">
        <v>29</v>
      </c>
      <c r="K44" s="36">
        <v>7.9637158597675006E-2</v>
      </c>
      <c r="L44">
        <v>20</v>
      </c>
      <c r="M44" s="36">
        <v>7.3988422306404997E-2</v>
      </c>
      <c r="N44">
        <v>29</v>
      </c>
      <c r="O44" s="36">
        <v>7.6996308511716599E-2</v>
      </c>
      <c r="P44">
        <v>25</v>
      </c>
      <c r="Q44" s="36">
        <v>0.25497666858690599</v>
      </c>
      <c r="R44">
        <v>28</v>
      </c>
      <c r="S44" s="36">
        <v>-9.5917937124282093E-2</v>
      </c>
      <c r="T44">
        <v>13</v>
      </c>
      <c r="U44" s="36">
        <v>0.16474617861254301</v>
      </c>
      <c r="V44">
        <v>27</v>
      </c>
      <c r="W44" s="36">
        <v>0.17886383282101301</v>
      </c>
      <c r="X44">
        <v>27</v>
      </c>
      <c r="Y44" s="36">
        <v>1.6969434896372902E-2</v>
      </c>
      <c r="Z44">
        <v>31</v>
      </c>
      <c r="AA44" s="36">
        <v>0.10591880836143</v>
      </c>
      <c r="AB44">
        <v>29</v>
      </c>
    </row>
    <row r="45" spans="1:28" x14ac:dyDescent="0.25">
      <c r="A45">
        <v>2021</v>
      </c>
      <c r="B45">
        <v>18</v>
      </c>
      <c r="C45" t="s">
        <v>20</v>
      </c>
      <c r="D45" t="s">
        <v>127</v>
      </c>
      <c r="E45" s="36">
        <v>2.3935764014114499E-2</v>
      </c>
      <c r="F45">
        <v>11</v>
      </c>
      <c r="G45" s="36">
        <v>-8.2715184917771106E-2</v>
      </c>
      <c r="H45">
        <v>22</v>
      </c>
      <c r="I45" s="36">
        <v>-2.3983242709589198E-2</v>
      </c>
      <c r="J45">
        <v>13</v>
      </c>
      <c r="K45" s="36">
        <v>6.2252882279260503E-3</v>
      </c>
      <c r="L45">
        <v>14</v>
      </c>
      <c r="M45" s="36">
        <v>0.12771516413030001</v>
      </c>
      <c r="N45">
        <v>31</v>
      </c>
      <c r="O45" s="36">
        <v>4.7897673151337902E-2</v>
      </c>
      <c r="P45">
        <v>21</v>
      </c>
      <c r="Q45" s="36">
        <v>-0.116078444330267</v>
      </c>
      <c r="R45">
        <v>8</v>
      </c>
      <c r="S45" s="36">
        <v>-0.13762930051587399</v>
      </c>
      <c r="T45">
        <v>10</v>
      </c>
      <c r="U45" s="36">
        <v>-0.12256190504794701</v>
      </c>
      <c r="V45">
        <v>7</v>
      </c>
      <c r="W45" s="36">
        <v>-2.1587023982932399E-2</v>
      </c>
      <c r="X45">
        <v>7</v>
      </c>
      <c r="Y45" s="36">
        <v>-2.88328647788819E-2</v>
      </c>
      <c r="Z45">
        <v>26</v>
      </c>
      <c r="AA45" s="36">
        <v>-2.4313450132550599E-2</v>
      </c>
      <c r="AB45">
        <v>12</v>
      </c>
    </row>
    <row r="46" spans="1:28" x14ac:dyDescent="0.25">
      <c r="A46">
        <v>2021</v>
      </c>
      <c r="B46">
        <v>18</v>
      </c>
      <c r="C46" t="s">
        <v>19</v>
      </c>
      <c r="D46" t="s">
        <v>127</v>
      </c>
      <c r="E46" s="36">
        <v>7.3167275299965404E-2</v>
      </c>
      <c r="F46">
        <v>13</v>
      </c>
      <c r="G46" s="36">
        <v>-0.102226520257477</v>
      </c>
      <c r="H46">
        <v>19</v>
      </c>
      <c r="I46" s="36">
        <v>-2.1425802709327899E-2</v>
      </c>
      <c r="J46">
        <v>14</v>
      </c>
      <c r="K46" s="36">
        <v>0.26100150731110699</v>
      </c>
      <c r="L46">
        <v>27</v>
      </c>
      <c r="M46" s="36">
        <v>-2.49680888554463E-2</v>
      </c>
      <c r="N46">
        <v>21</v>
      </c>
      <c r="O46" s="36">
        <v>0.12631391128371999</v>
      </c>
      <c r="P46">
        <v>29</v>
      </c>
      <c r="Q46" s="36">
        <v>0.15616281763473699</v>
      </c>
      <c r="R46">
        <v>25</v>
      </c>
      <c r="S46" s="36">
        <v>-7.7917452977023904E-2</v>
      </c>
      <c r="T46">
        <v>16</v>
      </c>
      <c r="U46" s="36">
        <v>7.8788903482813602E-2</v>
      </c>
      <c r="V46">
        <v>24</v>
      </c>
      <c r="W46" s="36">
        <v>0.15997492799133201</v>
      </c>
      <c r="X46">
        <v>26</v>
      </c>
      <c r="Y46" s="36">
        <v>-7.21497424917944E-2</v>
      </c>
      <c r="Z46">
        <v>19</v>
      </c>
      <c r="AA46" s="36">
        <v>5.0572323240434702E-2</v>
      </c>
      <c r="AB46">
        <v>24</v>
      </c>
    </row>
    <row r="47" spans="1:28" x14ac:dyDescent="0.25">
      <c r="A47">
        <v>2021</v>
      </c>
      <c r="B47">
        <v>18</v>
      </c>
      <c r="C47" t="s">
        <v>18</v>
      </c>
      <c r="D47" t="s">
        <v>127</v>
      </c>
      <c r="E47" s="36">
        <v>-1.43645530570951E-2</v>
      </c>
      <c r="F47">
        <v>8</v>
      </c>
      <c r="G47" s="36">
        <v>-0.10341894289614501</v>
      </c>
      <c r="H47">
        <v>18</v>
      </c>
      <c r="I47" s="36">
        <v>-5.64762560902832E-2</v>
      </c>
      <c r="J47">
        <v>9</v>
      </c>
      <c r="K47" s="36">
        <v>0.34145781561814698</v>
      </c>
      <c r="L47">
        <v>30</v>
      </c>
      <c r="M47" s="36">
        <v>-0.26685710032440302</v>
      </c>
      <c r="N47">
        <v>2</v>
      </c>
      <c r="O47" s="36">
        <v>8.9542853163925296E-2</v>
      </c>
      <c r="P47">
        <v>27</v>
      </c>
      <c r="Q47" s="36">
        <v>-0.168596798613879</v>
      </c>
      <c r="R47">
        <v>6</v>
      </c>
      <c r="S47" s="36">
        <v>-0.23119682786795101</v>
      </c>
      <c r="T47">
        <v>3</v>
      </c>
      <c r="U47" s="36">
        <v>-0.18342009423597799</v>
      </c>
      <c r="V47">
        <v>5</v>
      </c>
      <c r="W47" s="36">
        <v>6.4393818784883594E-2</v>
      </c>
      <c r="X47">
        <v>18</v>
      </c>
      <c r="Y47" s="36">
        <v>-0.18037136139267501</v>
      </c>
      <c r="Z47">
        <v>5</v>
      </c>
      <c r="AA47" s="36">
        <v>-3.3307920489578202E-2</v>
      </c>
      <c r="AB47">
        <v>11</v>
      </c>
    </row>
    <row r="48" spans="1:28" x14ac:dyDescent="0.25">
      <c r="A48">
        <v>2021</v>
      </c>
      <c r="B48">
        <v>18</v>
      </c>
      <c r="C48" t="s">
        <v>17</v>
      </c>
      <c r="D48" t="s">
        <v>127</v>
      </c>
      <c r="E48" s="36">
        <v>0.137843930425009</v>
      </c>
      <c r="F48">
        <v>16</v>
      </c>
      <c r="G48" s="36">
        <v>-8.6542757701257196E-3</v>
      </c>
      <c r="H48">
        <v>29</v>
      </c>
      <c r="I48" s="36">
        <v>5.5944488187129403E-2</v>
      </c>
      <c r="J48">
        <v>22</v>
      </c>
      <c r="K48" s="36">
        <v>0.36525258087125001</v>
      </c>
      <c r="L48">
        <v>32</v>
      </c>
      <c r="M48" s="36">
        <v>-4.8231553422494897E-2</v>
      </c>
      <c r="N48">
        <v>17</v>
      </c>
      <c r="O48" s="36">
        <v>0.16251637244898501</v>
      </c>
      <c r="P48">
        <v>31</v>
      </c>
      <c r="Q48" s="36">
        <v>0.31670393544343201</v>
      </c>
      <c r="R48">
        <v>29</v>
      </c>
      <c r="S48" s="36">
        <v>-0.20905799327461699</v>
      </c>
      <c r="T48">
        <v>4</v>
      </c>
      <c r="U48" s="36">
        <v>0.16705492198805799</v>
      </c>
      <c r="V48">
        <v>28</v>
      </c>
      <c r="W48" s="36">
        <v>0.27382509301733898</v>
      </c>
      <c r="X48">
        <v>30</v>
      </c>
      <c r="Y48" s="36">
        <v>-5.2780441162811699E-2</v>
      </c>
      <c r="Z48">
        <v>23</v>
      </c>
      <c r="AA48" s="36">
        <v>0.12083478717542</v>
      </c>
      <c r="AB48">
        <v>30</v>
      </c>
    </row>
    <row r="49" spans="1:28" x14ac:dyDescent="0.25">
      <c r="A49">
        <v>2021</v>
      </c>
      <c r="B49">
        <v>18</v>
      </c>
      <c r="C49" t="s">
        <v>16</v>
      </c>
      <c r="D49" t="s">
        <v>127</v>
      </c>
      <c r="E49" s="36">
        <v>0.173951714779251</v>
      </c>
      <c r="F49">
        <v>19</v>
      </c>
      <c r="G49" s="36">
        <v>-0.12844127684835999</v>
      </c>
      <c r="H49">
        <v>16</v>
      </c>
      <c r="I49" s="36">
        <v>3.7356987833731897E-2</v>
      </c>
      <c r="J49">
        <v>20</v>
      </c>
      <c r="K49" s="36">
        <v>0.151981948870023</v>
      </c>
      <c r="L49">
        <v>26</v>
      </c>
      <c r="M49" s="36">
        <v>-3.73782406544017E-2</v>
      </c>
      <c r="N49">
        <v>19</v>
      </c>
      <c r="O49" s="36">
        <v>7.3696067658833506E-2</v>
      </c>
      <c r="P49">
        <v>22</v>
      </c>
      <c r="Q49" s="36">
        <v>-9.1540664311231104E-2</v>
      </c>
      <c r="R49">
        <v>11</v>
      </c>
      <c r="S49" s="36">
        <v>-3.9924789321087097E-2</v>
      </c>
      <c r="T49">
        <v>20</v>
      </c>
      <c r="U49" s="36">
        <v>-7.6434072710370005E-2</v>
      </c>
      <c r="V49">
        <v>10</v>
      </c>
      <c r="W49" s="36">
        <v>9.3951880071073607E-2</v>
      </c>
      <c r="X49">
        <v>21</v>
      </c>
      <c r="Y49" s="36">
        <v>-8.0828168025371405E-2</v>
      </c>
      <c r="Z49">
        <v>16</v>
      </c>
      <c r="AA49" s="36">
        <v>2.3757209593742001E-2</v>
      </c>
      <c r="AB49">
        <v>22</v>
      </c>
    </row>
    <row r="50" spans="1:28" x14ac:dyDescent="0.25">
      <c r="A50">
        <v>2021</v>
      </c>
      <c r="B50">
        <v>18</v>
      </c>
      <c r="C50" t="s">
        <v>15</v>
      </c>
      <c r="D50" t="s">
        <v>127</v>
      </c>
      <c r="E50" s="36">
        <v>0.27990383824487403</v>
      </c>
      <c r="F50">
        <v>30</v>
      </c>
      <c r="G50" s="36">
        <v>-4.5743055841044399E-2</v>
      </c>
      <c r="H50">
        <v>26</v>
      </c>
      <c r="I50" s="36">
        <v>0.101337584770937</v>
      </c>
      <c r="J50">
        <v>28</v>
      </c>
      <c r="K50" s="36">
        <v>0.150527852972489</v>
      </c>
      <c r="L50">
        <v>25</v>
      </c>
      <c r="M50" s="36">
        <v>-5.0973585667743303E-3</v>
      </c>
      <c r="N50">
        <v>24</v>
      </c>
      <c r="O50" s="36">
        <v>7.6161601558764502E-2</v>
      </c>
      <c r="P50">
        <v>24</v>
      </c>
      <c r="Q50" s="36">
        <v>-8.4277332017699297E-2</v>
      </c>
      <c r="R50">
        <v>12</v>
      </c>
      <c r="S50" s="36">
        <v>0.22271766162689499</v>
      </c>
      <c r="T50">
        <v>32</v>
      </c>
      <c r="U50" s="36">
        <v>1.6163613114274E-2</v>
      </c>
      <c r="V50">
        <v>19</v>
      </c>
      <c r="W50" s="36">
        <v>0.12748973749487999</v>
      </c>
      <c r="X50">
        <v>24</v>
      </c>
      <c r="Y50" s="36">
        <v>1.1690601125493199E-2</v>
      </c>
      <c r="Z50">
        <v>29</v>
      </c>
      <c r="AA50" s="36">
        <v>7.2786478687027603E-2</v>
      </c>
      <c r="AB50">
        <v>26</v>
      </c>
    </row>
    <row r="51" spans="1:28" x14ac:dyDescent="0.25">
      <c r="A51">
        <v>2021</v>
      </c>
      <c r="B51">
        <v>18</v>
      </c>
      <c r="C51" t="s">
        <v>14</v>
      </c>
      <c r="D51" t="s">
        <v>127</v>
      </c>
      <c r="E51" s="36">
        <v>-0.12821143333822199</v>
      </c>
      <c r="F51">
        <v>4</v>
      </c>
      <c r="G51" s="36">
        <v>-0.212973290286986</v>
      </c>
      <c r="H51">
        <v>6</v>
      </c>
      <c r="I51" s="36">
        <v>-0.16925285857313299</v>
      </c>
      <c r="J51">
        <v>2</v>
      </c>
      <c r="K51" s="36">
        <v>0.10848871344095</v>
      </c>
      <c r="L51">
        <v>23</v>
      </c>
      <c r="M51" s="36">
        <v>-0.290566706878155</v>
      </c>
      <c r="N51">
        <v>1</v>
      </c>
      <c r="O51" s="36">
        <v>-6.8749129430170294E-2</v>
      </c>
      <c r="P51">
        <v>9</v>
      </c>
      <c r="Q51" s="36">
        <v>-0.19768429050345601</v>
      </c>
      <c r="R51">
        <v>5</v>
      </c>
      <c r="S51" s="36">
        <v>5.8820066100583601E-2</v>
      </c>
      <c r="T51">
        <v>27</v>
      </c>
      <c r="U51" s="36">
        <v>-0.115023827135967</v>
      </c>
      <c r="V51">
        <v>8</v>
      </c>
      <c r="W51" s="36">
        <v>-6.4807083257637899E-2</v>
      </c>
      <c r="X51">
        <v>5</v>
      </c>
      <c r="Y51" s="36">
        <v>-0.19432609576757001</v>
      </c>
      <c r="Z51">
        <v>3</v>
      </c>
      <c r="AA51" s="36">
        <v>-0.120794609851267</v>
      </c>
      <c r="AB51">
        <v>3</v>
      </c>
    </row>
    <row r="52" spans="1:28" x14ac:dyDescent="0.25">
      <c r="A52">
        <v>2021</v>
      </c>
      <c r="B52">
        <v>18</v>
      </c>
      <c r="C52" t="s">
        <v>13</v>
      </c>
      <c r="D52" t="s">
        <v>127</v>
      </c>
      <c r="E52" s="36">
        <v>-4.0293520925354001E-2</v>
      </c>
      <c r="F52">
        <v>5</v>
      </c>
      <c r="G52" s="36">
        <v>-0.12169797785138101</v>
      </c>
      <c r="H52">
        <v>17</v>
      </c>
      <c r="I52" s="36">
        <v>-8.0530862421511307E-2</v>
      </c>
      <c r="J52">
        <v>7</v>
      </c>
      <c r="K52" s="36">
        <v>9.6060035101838803E-2</v>
      </c>
      <c r="L52">
        <v>22</v>
      </c>
      <c r="M52" s="36">
        <v>-9.5066990253933906E-2</v>
      </c>
      <c r="N52">
        <v>11</v>
      </c>
      <c r="O52" s="36">
        <v>1.8645446298535699E-2</v>
      </c>
      <c r="P52">
        <v>18</v>
      </c>
      <c r="Q52" s="36">
        <v>0.126028999431471</v>
      </c>
      <c r="R52">
        <v>23</v>
      </c>
      <c r="S52" s="36">
        <v>-9.3044568729811594E-2</v>
      </c>
      <c r="T52">
        <v>15</v>
      </c>
      <c r="U52" s="36">
        <v>6.8669360117765005E-2</v>
      </c>
      <c r="V52">
        <v>23</v>
      </c>
      <c r="W52" s="36">
        <v>5.7815912420344097E-2</v>
      </c>
      <c r="X52">
        <v>17</v>
      </c>
      <c r="Y52" s="36">
        <v>-0.107814506667173</v>
      </c>
      <c r="Z52">
        <v>12</v>
      </c>
      <c r="AA52" s="36">
        <v>-9.6698955718287297E-3</v>
      </c>
      <c r="AB52">
        <v>14</v>
      </c>
    </row>
    <row r="53" spans="1:28" x14ac:dyDescent="0.25">
      <c r="A53">
        <v>2021</v>
      </c>
      <c r="B53">
        <v>18</v>
      </c>
      <c r="C53" t="s">
        <v>12</v>
      </c>
      <c r="D53" t="s">
        <v>127</v>
      </c>
      <c r="E53" s="36">
        <v>-1.6444557040956199E-2</v>
      </c>
      <c r="F53">
        <v>7</v>
      </c>
      <c r="G53" s="36">
        <v>-0.212716421494302</v>
      </c>
      <c r="H53">
        <v>7</v>
      </c>
      <c r="I53" s="36">
        <v>-0.11127784436901</v>
      </c>
      <c r="J53">
        <v>6</v>
      </c>
      <c r="K53" s="36">
        <v>1.69699848597262E-2</v>
      </c>
      <c r="L53">
        <v>15</v>
      </c>
      <c r="M53" s="36">
        <v>4.6432975378294203E-2</v>
      </c>
      <c r="N53">
        <v>28</v>
      </c>
      <c r="O53" s="36">
        <v>2.8728515453121699E-2</v>
      </c>
      <c r="P53">
        <v>19</v>
      </c>
      <c r="Q53" s="36">
        <v>-1.1992414731777401E-2</v>
      </c>
      <c r="R53">
        <v>16</v>
      </c>
      <c r="S53" s="36">
        <v>8.8333636461915804E-2</v>
      </c>
      <c r="T53">
        <v>29</v>
      </c>
      <c r="U53" s="36">
        <v>1.6601625793907102E-2</v>
      </c>
      <c r="V53">
        <v>20</v>
      </c>
      <c r="W53" s="36">
        <v>-3.8180956400338498E-3</v>
      </c>
      <c r="X53">
        <v>9</v>
      </c>
      <c r="Y53" s="36">
        <v>-7.9347558550403693E-2</v>
      </c>
      <c r="Z53">
        <v>18</v>
      </c>
      <c r="AA53" s="36">
        <v>-3.4710812526678403E-2</v>
      </c>
      <c r="AB53">
        <v>9</v>
      </c>
    </row>
    <row r="54" spans="1:28" x14ac:dyDescent="0.25">
      <c r="A54">
        <v>2021</v>
      </c>
      <c r="B54">
        <v>18</v>
      </c>
      <c r="C54" t="s">
        <v>11</v>
      </c>
      <c r="D54" t="s">
        <v>127</v>
      </c>
      <c r="E54" s="36">
        <v>0.180984351845631</v>
      </c>
      <c r="F54">
        <v>22</v>
      </c>
      <c r="G54" s="36">
        <v>1.8803481601751899E-2</v>
      </c>
      <c r="H54">
        <v>31</v>
      </c>
      <c r="I54" s="36">
        <v>0.100807632390073</v>
      </c>
      <c r="J54">
        <v>27</v>
      </c>
      <c r="K54" s="36">
        <v>-7.4258170615886604E-2</v>
      </c>
      <c r="L54">
        <v>8</v>
      </c>
      <c r="M54" s="36">
        <v>-1.5643008662198001E-2</v>
      </c>
      <c r="N54">
        <v>22</v>
      </c>
      <c r="O54" s="36">
        <v>-5.095614831531E-2</v>
      </c>
      <c r="P54">
        <v>10</v>
      </c>
      <c r="Q54" s="36">
        <v>-0.10335275896929499</v>
      </c>
      <c r="R54">
        <v>9</v>
      </c>
      <c r="S54" s="36">
        <v>6.0504040814377798E-3</v>
      </c>
      <c r="T54">
        <v>23</v>
      </c>
      <c r="U54" s="36">
        <v>-7.4201625953422903E-2</v>
      </c>
      <c r="V54">
        <v>11</v>
      </c>
      <c r="W54" s="36">
        <v>1.1597146978808299E-2</v>
      </c>
      <c r="X54">
        <v>12</v>
      </c>
      <c r="Y54" s="36">
        <v>4.9968780731426202E-3</v>
      </c>
      <c r="Z54">
        <v>28</v>
      </c>
      <c r="AA54" s="36">
        <v>8.8833566002704395E-3</v>
      </c>
      <c r="AB54">
        <v>19</v>
      </c>
    </row>
    <row r="55" spans="1:28" x14ac:dyDescent="0.25">
      <c r="A55">
        <v>2021</v>
      </c>
      <c r="B55">
        <v>18</v>
      </c>
      <c r="C55" t="s">
        <v>10</v>
      </c>
      <c r="D55" t="s">
        <v>127</v>
      </c>
      <c r="E55" s="36">
        <v>0.183172838709316</v>
      </c>
      <c r="F55">
        <v>23</v>
      </c>
      <c r="G55" s="36">
        <v>-5.5452029520371197E-2</v>
      </c>
      <c r="H55">
        <v>24</v>
      </c>
      <c r="I55" s="36">
        <v>5.4526415584311101E-2</v>
      </c>
      <c r="J55">
        <v>21</v>
      </c>
      <c r="K55" s="36">
        <v>-0.16855542366422199</v>
      </c>
      <c r="L55">
        <v>5</v>
      </c>
      <c r="M55" s="36">
        <v>-0.18326546246637099</v>
      </c>
      <c r="N55">
        <v>5</v>
      </c>
      <c r="O55" s="36">
        <v>-0.175387823268528</v>
      </c>
      <c r="P55">
        <v>3</v>
      </c>
      <c r="Q55" s="36">
        <v>-0.225027851084109</v>
      </c>
      <c r="R55">
        <v>4</v>
      </c>
      <c r="S55" s="36">
        <v>-0.167669141384722</v>
      </c>
      <c r="T55">
        <v>9</v>
      </c>
      <c r="U55" s="36">
        <v>-0.20659329966558601</v>
      </c>
      <c r="V55">
        <v>4</v>
      </c>
      <c r="W55" s="36">
        <v>-6.4987957267580401E-2</v>
      </c>
      <c r="X55">
        <v>4</v>
      </c>
      <c r="Y55" s="36">
        <v>-0.12039356594664199</v>
      </c>
      <c r="Z55">
        <v>10</v>
      </c>
      <c r="AA55" s="36">
        <v>-9.0471497156216302E-2</v>
      </c>
      <c r="AB55">
        <v>6</v>
      </c>
    </row>
    <row r="56" spans="1:28" x14ac:dyDescent="0.25">
      <c r="A56">
        <v>2021</v>
      </c>
      <c r="B56">
        <v>18</v>
      </c>
      <c r="C56" t="s">
        <v>9</v>
      </c>
      <c r="D56" t="s">
        <v>127</v>
      </c>
      <c r="E56" s="36">
        <v>-0.155326770157245</v>
      </c>
      <c r="F56">
        <v>1</v>
      </c>
      <c r="G56" s="36">
        <v>-0.27636811777455</v>
      </c>
      <c r="H56">
        <v>1</v>
      </c>
      <c r="I56" s="36">
        <v>-0.213138894624298</v>
      </c>
      <c r="J56">
        <v>1</v>
      </c>
      <c r="K56" s="36">
        <v>4.7223946176414698E-2</v>
      </c>
      <c r="L56">
        <v>16</v>
      </c>
      <c r="M56" s="36">
        <v>-0.193953264370887</v>
      </c>
      <c r="N56">
        <v>4</v>
      </c>
      <c r="O56" s="36">
        <v>-4.9065242395992498E-2</v>
      </c>
      <c r="P56">
        <v>12</v>
      </c>
      <c r="Q56" s="36">
        <v>-0.124507371737198</v>
      </c>
      <c r="R56">
        <v>7</v>
      </c>
      <c r="S56" s="36">
        <v>-0.196760099750973</v>
      </c>
      <c r="T56">
        <v>6</v>
      </c>
      <c r="U56" s="36">
        <v>-0.14225844704843599</v>
      </c>
      <c r="V56">
        <v>6</v>
      </c>
      <c r="W56" s="36">
        <v>-7.8819409669435098E-2</v>
      </c>
      <c r="X56">
        <v>3</v>
      </c>
      <c r="Y56" s="36">
        <v>-0.23586715737014999</v>
      </c>
      <c r="Z56">
        <v>2</v>
      </c>
      <c r="AA56" s="36">
        <v>-0.14052259552166199</v>
      </c>
      <c r="AB56">
        <v>2</v>
      </c>
    </row>
    <row r="57" spans="1:28" x14ac:dyDescent="0.25">
      <c r="A57">
        <v>2021</v>
      </c>
      <c r="B57">
        <v>18</v>
      </c>
      <c r="C57" t="s">
        <v>8</v>
      </c>
      <c r="D57" t="s">
        <v>127</v>
      </c>
      <c r="E57" s="36">
        <v>0.17893221170363799</v>
      </c>
      <c r="F57">
        <v>21</v>
      </c>
      <c r="G57" s="36">
        <v>-5.1632934777077102E-2</v>
      </c>
      <c r="H57">
        <v>25</v>
      </c>
      <c r="I57" s="36">
        <v>6.12786170532158E-2</v>
      </c>
      <c r="J57">
        <v>23</v>
      </c>
      <c r="K57" s="36">
        <v>5.6683626026791098E-2</v>
      </c>
      <c r="L57">
        <v>18</v>
      </c>
      <c r="M57" s="36">
        <v>0.10643997924814699</v>
      </c>
      <c r="N57">
        <v>30</v>
      </c>
      <c r="O57" s="36">
        <v>7.9987761275163299E-2</v>
      </c>
      <c r="P57">
        <v>26</v>
      </c>
      <c r="Q57" s="36">
        <v>-8.51818496831451E-3</v>
      </c>
      <c r="R57">
        <v>17</v>
      </c>
      <c r="S57" s="36">
        <v>6.3987879129334601E-3</v>
      </c>
      <c r="T57">
        <v>25</v>
      </c>
      <c r="U57" s="36">
        <v>-4.08274888314331E-3</v>
      </c>
      <c r="V57">
        <v>17</v>
      </c>
      <c r="W57" s="36">
        <v>8.2236728985639204E-2</v>
      </c>
      <c r="X57">
        <v>20</v>
      </c>
      <c r="Y57" s="36">
        <v>1.6109066284761501E-2</v>
      </c>
      <c r="Z57">
        <v>30</v>
      </c>
      <c r="AA57" s="36">
        <v>5.2740802443687798E-2</v>
      </c>
      <c r="AB57">
        <v>25</v>
      </c>
    </row>
    <row r="58" spans="1:28" x14ac:dyDescent="0.25">
      <c r="A58">
        <v>2021</v>
      </c>
      <c r="B58">
        <v>18</v>
      </c>
      <c r="C58" t="s">
        <v>7</v>
      </c>
      <c r="D58" t="s">
        <v>127</v>
      </c>
      <c r="E58" s="36">
        <v>0.30873826388654502</v>
      </c>
      <c r="F58">
        <v>31</v>
      </c>
      <c r="G58" s="36">
        <v>-9.6675970824398494E-2</v>
      </c>
      <c r="H58">
        <v>20</v>
      </c>
      <c r="I58" s="36">
        <v>8.3324948107991306E-2</v>
      </c>
      <c r="J58">
        <v>25</v>
      </c>
      <c r="K58" s="36">
        <v>0.27232784533170301</v>
      </c>
      <c r="L58">
        <v>28</v>
      </c>
      <c r="M58" s="36">
        <v>0.135335790681018</v>
      </c>
      <c r="N58">
        <v>32</v>
      </c>
      <c r="O58" s="36">
        <v>0.21053359214199499</v>
      </c>
      <c r="P58">
        <v>32</v>
      </c>
      <c r="Q58" s="36">
        <v>0.37822910239881402</v>
      </c>
      <c r="R58">
        <v>31</v>
      </c>
      <c r="S58" s="36">
        <v>6.2157503915433497E-3</v>
      </c>
      <c r="T58">
        <v>24</v>
      </c>
      <c r="U58" s="36">
        <v>0.26764588587398103</v>
      </c>
      <c r="V58">
        <v>30</v>
      </c>
      <c r="W58" s="36">
        <v>0.31616951743015997</v>
      </c>
      <c r="X58">
        <v>32</v>
      </c>
      <c r="Y58" s="36">
        <v>-4.6206304087480802E-3</v>
      </c>
      <c r="Z58">
        <v>27</v>
      </c>
      <c r="AA58" s="36">
        <v>0.167736480996481</v>
      </c>
      <c r="AB58">
        <v>32</v>
      </c>
    </row>
    <row r="59" spans="1:28" x14ac:dyDescent="0.25">
      <c r="A59">
        <v>2021</v>
      </c>
      <c r="B59">
        <v>18</v>
      </c>
      <c r="C59" t="s">
        <v>6</v>
      </c>
      <c r="D59" t="s">
        <v>127</v>
      </c>
      <c r="E59" s="36">
        <v>0.22749936169108101</v>
      </c>
      <c r="F59">
        <v>26</v>
      </c>
      <c r="G59" s="36">
        <v>-0.162731209468196</v>
      </c>
      <c r="H59">
        <v>8</v>
      </c>
      <c r="I59" s="36">
        <v>3.7037609465977603E-2</v>
      </c>
      <c r="J59">
        <v>19</v>
      </c>
      <c r="K59" s="36">
        <v>-3.5954209206207699E-3</v>
      </c>
      <c r="L59">
        <v>11</v>
      </c>
      <c r="M59" s="36">
        <v>-4.6091309945043797E-2</v>
      </c>
      <c r="N59">
        <v>18</v>
      </c>
      <c r="O59" s="36">
        <v>-2.26799186898336E-2</v>
      </c>
      <c r="P59">
        <v>14</v>
      </c>
      <c r="Q59" s="36">
        <v>8.9615405164935602E-2</v>
      </c>
      <c r="R59">
        <v>21</v>
      </c>
      <c r="S59" s="36">
        <v>7.0945127477667402E-2</v>
      </c>
      <c r="T59">
        <v>28</v>
      </c>
      <c r="U59" s="36">
        <v>8.3700968790556302E-2</v>
      </c>
      <c r="V59">
        <v>25</v>
      </c>
      <c r="W59" s="36">
        <v>0.109759872529506</v>
      </c>
      <c r="X59">
        <v>23</v>
      </c>
      <c r="Y59" s="36">
        <v>-8.0129138830000002E-2</v>
      </c>
      <c r="Z59">
        <v>17</v>
      </c>
      <c r="AA59" s="36">
        <v>2.7396891581228301E-2</v>
      </c>
      <c r="AB59">
        <v>23</v>
      </c>
    </row>
    <row r="60" spans="1:28" x14ac:dyDescent="0.25">
      <c r="A60">
        <v>2021</v>
      </c>
      <c r="B60">
        <v>18</v>
      </c>
      <c r="C60" t="s">
        <v>5</v>
      </c>
      <c r="D60" t="s">
        <v>127</v>
      </c>
      <c r="E60" s="36">
        <v>0.247635120156215</v>
      </c>
      <c r="F60">
        <v>28</v>
      </c>
      <c r="G60" s="36">
        <v>-1.1499861163832399E-2</v>
      </c>
      <c r="H60">
        <v>27</v>
      </c>
      <c r="I60" s="36">
        <v>0.10929529311408601</v>
      </c>
      <c r="J60">
        <v>30</v>
      </c>
      <c r="K60" s="36">
        <v>-0.18914301233224501</v>
      </c>
      <c r="L60">
        <v>4</v>
      </c>
      <c r="M60" s="36">
        <v>-6.1561530563670502E-2</v>
      </c>
      <c r="N60">
        <v>14</v>
      </c>
      <c r="O60" s="36">
        <v>-0.13357856016422201</v>
      </c>
      <c r="P60">
        <v>4</v>
      </c>
      <c r="Q60" s="36">
        <v>-1.24893704554491E-2</v>
      </c>
      <c r="R60">
        <v>15</v>
      </c>
      <c r="S60" s="36">
        <v>-7.2750199265810306E-2</v>
      </c>
      <c r="T60">
        <v>17</v>
      </c>
      <c r="U60" s="36">
        <v>-3.3280253491589903E-2</v>
      </c>
      <c r="V60">
        <v>14</v>
      </c>
      <c r="W60" s="36">
        <v>2.08732191092054E-2</v>
      </c>
      <c r="X60">
        <v>13</v>
      </c>
      <c r="Y60" s="36">
        <v>-3.8235619912149001E-2</v>
      </c>
      <c r="Z60">
        <v>25</v>
      </c>
      <c r="AA60" s="36">
        <v>-6.1795232037454399E-3</v>
      </c>
      <c r="AB60">
        <v>17</v>
      </c>
    </row>
    <row r="61" spans="1:28" x14ac:dyDescent="0.25">
      <c r="A61">
        <v>2021</v>
      </c>
      <c r="B61">
        <v>18</v>
      </c>
      <c r="C61" t="s">
        <v>4</v>
      </c>
      <c r="D61" t="s">
        <v>127</v>
      </c>
      <c r="E61" s="36">
        <v>0.14679117882851</v>
      </c>
      <c r="F61">
        <v>17</v>
      </c>
      <c r="G61" s="36">
        <v>-0.13990330869498799</v>
      </c>
      <c r="H61">
        <v>11</v>
      </c>
      <c r="I61" s="36">
        <v>1.01771619907464E-2</v>
      </c>
      <c r="J61">
        <v>17</v>
      </c>
      <c r="K61" s="36">
        <v>0.320549041012957</v>
      </c>
      <c r="L61">
        <v>29</v>
      </c>
      <c r="M61" s="36">
        <v>-0.15903278727407799</v>
      </c>
      <c r="N61">
        <v>8</v>
      </c>
      <c r="O61" s="36">
        <v>0.100688926128374</v>
      </c>
      <c r="P61">
        <v>28</v>
      </c>
      <c r="Q61" s="36">
        <v>-0.103138812039828</v>
      </c>
      <c r="R61">
        <v>10</v>
      </c>
      <c r="S61" s="36">
        <v>-0.13588528767557101</v>
      </c>
      <c r="T61">
        <v>11</v>
      </c>
      <c r="U61" s="36">
        <v>-0.114968010522335</v>
      </c>
      <c r="V61">
        <v>9</v>
      </c>
      <c r="W61" s="36">
        <v>0.14222927995876</v>
      </c>
      <c r="X61">
        <v>25</v>
      </c>
      <c r="Y61" s="36">
        <v>-0.14619991014876799</v>
      </c>
      <c r="Z61">
        <v>8</v>
      </c>
      <c r="AA61" s="36">
        <v>1.4154496996046701E-2</v>
      </c>
      <c r="AB61">
        <v>20</v>
      </c>
    </row>
    <row r="62" spans="1:28" x14ac:dyDescent="0.25">
      <c r="A62">
        <v>2021</v>
      </c>
      <c r="B62">
        <v>18</v>
      </c>
      <c r="C62" t="s">
        <v>3</v>
      </c>
      <c r="D62" t="s">
        <v>127</v>
      </c>
      <c r="E62" s="36">
        <v>-1.9153881085522399E-2</v>
      </c>
      <c r="F62">
        <v>6</v>
      </c>
      <c r="G62" s="36">
        <v>-0.22879397393363801</v>
      </c>
      <c r="H62">
        <v>3</v>
      </c>
      <c r="I62" s="36">
        <v>-0.12368736303340799</v>
      </c>
      <c r="J62">
        <v>5</v>
      </c>
      <c r="K62" s="36">
        <v>5.5659794531818596E-3</v>
      </c>
      <c r="L62">
        <v>13</v>
      </c>
      <c r="M62" s="36">
        <v>-0.243743272307343</v>
      </c>
      <c r="N62">
        <v>3</v>
      </c>
      <c r="O62" s="36">
        <v>-0.109962278708997</v>
      </c>
      <c r="P62">
        <v>6</v>
      </c>
      <c r="Q62" s="36">
        <v>1.12886021871493E-2</v>
      </c>
      <c r="R62">
        <v>18</v>
      </c>
      <c r="S62" s="36">
        <v>-0.27478173283469198</v>
      </c>
      <c r="T62">
        <v>2</v>
      </c>
      <c r="U62" s="36">
        <v>-5.4544605893740501E-2</v>
      </c>
      <c r="V62">
        <v>13</v>
      </c>
      <c r="W62" s="36">
        <v>-1.44298090229183E-3</v>
      </c>
      <c r="X62">
        <v>10</v>
      </c>
      <c r="Y62" s="36">
        <v>-0.24058871865979001</v>
      </c>
      <c r="Z62">
        <v>1</v>
      </c>
      <c r="AA62" s="36">
        <v>-0.101856291008891</v>
      </c>
      <c r="AB62">
        <v>5</v>
      </c>
    </row>
    <row r="63" spans="1:28" x14ac:dyDescent="0.25">
      <c r="A63">
        <v>2021</v>
      </c>
      <c r="B63">
        <v>18</v>
      </c>
      <c r="C63" t="s">
        <v>2</v>
      </c>
      <c r="D63" t="s">
        <v>127</v>
      </c>
      <c r="E63" s="36">
        <v>1.6988816162234101E-2</v>
      </c>
      <c r="F63">
        <v>10</v>
      </c>
      <c r="G63" s="36">
        <v>-0.21967340856982001</v>
      </c>
      <c r="H63">
        <v>4</v>
      </c>
      <c r="I63" s="36">
        <v>-7.3841368724289397E-2</v>
      </c>
      <c r="J63">
        <v>8</v>
      </c>
      <c r="K63" s="36">
        <v>-5.2524972020117199E-3</v>
      </c>
      <c r="L63">
        <v>10</v>
      </c>
      <c r="M63" s="36">
        <v>-1.55075129907126E-2</v>
      </c>
      <c r="N63">
        <v>23</v>
      </c>
      <c r="O63" s="36">
        <v>-8.8281694748894805E-3</v>
      </c>
      <c r="P63">
        <v>16</v>
      </c>
      <c r="Q63" s="36">
        <v>0.13252142030286601</v>
      </c>
      <c r="R63">
        <v>24</v>
      </c>
      <c r="S63" s="36">
        <v>-0.18614451437777499</v>
      </c>
      <c r="T63">
        <v>7</v>
      </c>
      <c r="U63" s="36">
        <v>6.1447476883751198E-2</v>
      </c>
      <c r="V63">
        <v>22</v>
      </c>
      <c r="W63" s="36">
        <v>4.1670446756351599E-2</v>
      </c>
      <c r="X63">
        <v>14</v>
      </c>
      <c r="Y63" s="36">
        <v>-0.14288147222750999</v>
      </c>
      <c r="Z63">
        <v>9</v>
      </c>
      <c r="AA63" s="36">
        <v>-1.9947912675830001E-2</v>
      </c>
      <c r="AB63">
        <v>13</v>
      </c>
    </row>
    <row r="64" spans="1:28" x14ac:dyDescent="0.25">
      <c r="A64">
        <v>2021</v>
      </c>
      <c r="B64">
        <v>18</v>
      </c>
      <c r="C64" t="s">
        <v>1</v>
      </c>
      <c r="D64" t="s">
        <v>127</v>
      </c>
      <c r="E64" s="36">
        <v>8.2783821892143793E-3</v>
      </c>
      <c r="F64">
        <v>9</v>
      </c>
      <c r="G64" s="36">
        <v>-0.135516322540779</v>
      </c>
      <c r="H64">
        <v>14</v>
      </c>
      <c r="I64" s="36">
        <v>-4.90243320030605E-2</v>
      </c>
      <c r="J64">
        <v>10</v>
      </c>
      <c r="K64" s="36">
        <v>6.1823837468027297E-2</v>
      </c>
      <c r="L64">
        <v>19</v>
      </c>
      <c r="M64" s="36">
        <v>-5.9581358858645399E-2</v>
      </c>
      <c r="N64">
        <v>15</v>
      </c>
      <c r="O64" s="36">
        <v>1.13796011183362E-2</v>
      </c>
      <c r="P64">
        <v>17</v>
      </c>
      <c r="Q64" s="36">
        <v>-7.1995893804531697E-2</v>
      </c>
      <c r="R64">
        <v>13</v>
      </c>
      <c r="S64" s="36">
        <v>-7.0571089794305097E-2</v>
      </c>
      <c r="T64">
        <v>19</v>
      </c>
      <c r="U64" s="36">
        <v>-7.1641448122269802E-2</v>
      </c>
      <c r="V64">
        <v>12</v>
      </c>
      <c r="W64" s="36">
        <v>3.6654037562760299E-3</v>
      </c>
      <c r="X64">
        <v>11</v>
      </c>
      <c r="Y64" s="36">
        <v>-9.6561986092220803E-2</v>
      </c>
      <c r="Z64">
        <v>14</v>
      </c>
      <c r="AA64" s="36">
        <v>-3.34722424165666E-2</v>
      </c>
      <c r="AB64">
        <v>10</v>
      </c>
    </row>
    <row r="65" spans="1:28" x14ac:dyDescent="0.25">
      <c r="A65">
        <v>2021</v>
      </c>
      <c r="B65">
        <v>18</v>
      </c>
      <c r="C65" t="s">
        <v>0</v>
      </c>
      <c r="D65" t="s">
        <v>127</v>
      </c>
      <c r="E65" s="36">
        <v>0.22189122505669101</v>
      </c>
      <c r="F65">
        <v>25</v>
      </c>
      <c r="G65" s="36">
        <v>-0.25026701578479699</v>
      </c>
      <c r="H65">
        <v>2</v>
      </c>
      <c r="I65" s="36">
        <v>3.5399869517382799E-3</v>
      </c>
      <c r="J65">
        <v>15</v>
      </c>
      <c r="K65" s="36">
        <v>5.6003794532896202E-2</v>
      </c>
      <c r="L65">
        <v>17</v>
      </c>
      <c r="M65" s="36">
        <v>2.0092313905713199E-2</v>
      </c>
      <c r="N65">
        <v>25</v>
      </c>
      <c r="O65" s="36">
        <v>4.1916963557836702E-2</v>
      </c>
      <c r="P65">
        <v>20</v>
      </c>
      <c r="Q65" s="36">
        <v>0.43539926543725499</v>
      </c>
      <c r="R65">
        <v>32</v>
      </c>
      <c r="S65" s="36">
        <v>-1.1724501043265299E-2</v>
      </c>
      <c r="T65">
        <v>22</v>
      </c>
      <c r="U65" s="36">
        <v>0.30808192761416398</v>
      </c>
      <c r="V65">
        <v>32</v>
      </c>
      <c r="W65" s="36">
        <v>0.23095323435631701</v>
      </c>
      <c r="X65">
        <v>29</v>
      </c>
      <c r="Y65" s="36">
        <v>-0.115606127435468</v>
      </c>
      <c r="Z65">
        <v>11</v>
      </c>
      <c r="AA65" s="36">
        <v>9.4656593442544595E-2</v>
      </c>
      <c r="AB65">
        <v>27</v>
      </c>
    </row>
  </sheetData>
  <sortState xmlns:xlrd2="http://schemas.microsoft.com/office/spreadsheetml/2017/richdata2" ref="A2:AB33">
    <sortCondition ref="C2:C33"/>
  </sortState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E49E88-37DA-4312-B2A0-5BFC18DA11FB}">
  <dimension ref="A1:S169"/>
  <sheetViews>
    <sheetView zoomScale="80" zoomScaleNormal="80" workbookViewId="0"/>
  </sheetViews>
  <sheetFormatPr defaultRowHeight="14.4" x14ac:dyDescent="0.3"/>
  <cols>
    <col min="1" max="16384" width="8.88671875" style="25"/>
  </cols>
  <sheetData>
    <row r="1" spans="1:19" x14ac:dyDescent="0.3">
      <c r="A1" s="25" t="s">
        <v>110</v>
      </c>
      <c r="B1" s="25">
        <v>1</v>
      </c>
      <c r="C1" s="25">
        <v>2</v>
      </c>
      <c r="D1" s="25">
        <v>3</v>
      </c>
      <c r="E1" s="25">
        <v>4</v>
      </c>
      <c r="F1" s="25">
        <v>5</v>
      </c>
      <c r="G1" s="25">
        <v>6</v>
      </c>
      <c r="H1" s="25">
        <v>7</v>
      </c>
      <c r="I1" s="25">
        <v>8</v>
      </c>
      <c r="J1" s="25">
        <v>9</v>
      </c>
      <c r="K1" s="25">
        <v>10</v>
      </c>
      <c r="L1" s="25">
        <v>11</v>
      </c>
      <c r="M1" s="25">
        <v>12</v>
      </c>
      <c r="N1" s="25">
        <v>13</v>
      </c>
      <c r="O1" s="25">
        <v>14</v>
      </c>
      <c r="P1" s="25">
        <v>15</v>
      </c>
      <c r="Q1" s="25">
        <v>16</v>
      </c>
      <c r="R1" s="25">
        <v>17</v>
      </c>
      <c r="S1" s="25">
        <v>18</v>
      </c>
    </row>
    <row r="2" spans="1:19" x14ac:dyDescent="0.3">
      <c r="A2" s="25" t="s">
        <v>31</v>
      </c>
      <c r="B2" s="33">
        <f t="shared" ref="B2:L2" si="0">B36-B70+B104</f>
        <v>0.63108274479615634</v>
      </c>
      <c r="C2" s="33">
        <f t="shared" si="0"/>
        <v>8.6735136116188091E-2</v>
      </c>
      <c r="D2" s="33">
        <f t="shared" si="0"/>
        <v>0.29935479812432175</v>
      </c>
      <c r="E2" s="33">
        <f t="shared" si="0"/>
        <v>0.36798086956015302</v>
      </c>
      <c r="F2" s="33">
        <f t="shared" si="0"/>
        <v>0.45082139738170074</v>
      </c>
      <c r="G2" s="33">
        <f t="shared" si="0"/>
        <v>0.16079926908047693</v>
      </c>
      <c r="H2" s="33">
        <f t="shared" si="0"/>
        <v>0.13744810248182321</v>
      </c>
      <c r="I2" s="33">
        <f t="shared" si="0"/>
        <v>0.31317508533667582</v>
      </c>
      <c r="J2" s="33">
        <f t="shared" si="0"/>
        <v>0.58256377520571268</v>
      </c>
      <c r="K2" s="33">
        <f t="shared" si="0"/>
        <v>-0.89139586200246324</v>
      </c>
      <c r="L2" s="33">
        <f t="shared" si="0"/>
        <v>0.21341655086609937</v>
      </c>
      <c r="M2" s="33"/>
      <c r="N2" s="33">
        <f t="shared" ref="N2:S5" si="1">N36-N70+N104</f>
        <v>0.29134792683142491</v>
      </c>
      <c r="O2" s="33">
        <f t="shared" si="1"/>
        <v>-6.8028479291967828E-2</v>
      </c>
      <c r="P2" s="33">
        <f t="shared" si="1"/>
        <v>-0.62880248739014588</v>
      </c>
      <c r="Q2" s="33">
        <f t="shared" si="1"/>
        <v>-4.9235506063648599E-2</v>
      </c>
      <c r="R2" s="33">
        <f t="shared" si="1"/>
        <v>0.27605593045299348</v>
      </c>
      <c r="S2" s="33">
        <f t="shared" si="1"/>
        <v>-0.44104357608241823</v>
      </c>
    </row>
    <row r="3" spans="1:19" x14ac:dyDescent="0.3">
      <c r="A3" s="25" t="s">
        <v>30</v>
      </c>
      <c r="B3" s="33">
        <f t="shared" ref="B3:F12" si="2">B37-B71+B105</f>
        <v>-0.76606419421985128</v>
      </c>
      <c r="C3" s="33">
        <f t="shared" si="2"/>
        <v>-0.4990354910756023</v>
      </c>
      <c r="D3" s="33">
        <f t="shared" si="2"/>
        <v>-0.38573267543153733</v>
      </c>
      <c r="E3" s="33">
        <f t="shared" si="2"/>
        <v>-0.46289313343393157</v>
      </c>
      <c r="F3" s="33">
        <f t="shared" si="2"/>
        <v>4.9737182106683028E-2</v>
      </c>
      <c r="G3" s="33"/>
      <c r="H3" s="33">
        <f t="shared" ref="H3:M3" si="3">H37-H71+H105</f>
        <v>0.11427750807458245</v>
      </c>
      <c r="I3" s="33">
        <f t="shared" si="3"/>
        <v>-0.4831788658480653</v>
      </c>
      <c r="J3" s="33">
        <f t="shared" si="3"/>
        <v>-2.2796739359234625E-2</v>
      </c>
      <c r="K3" s="33">
        <f t="shared" si="3"/>
        <v>-0.92966569157830004</v>
      </c>
      <c r="L3" s="33">
        <f t="shared" si="3"/>
        <v>-0.60806600440463887</v>
      </c>
      <c r="M3" s="33">
        <f t="shared" si="3"/>
        <v>-3.1107667202447294E-3</v>
      </c>
      <c r="N3" s="33">
        <f t="shared" si="1"/>
        <v>-0.20100715628964452</v>
      </c>
      <c r="O3" s="33">
        <f t="shared" si="1"/>
        <v>0.11443727245745615</v>
      </c>
      <c r="P3" s="33">
        <f t="shared" si="1"/>
        <v>-0.60482004479360485</v>
      </c>
      <c r="Q3" s="33">
        <f t="shared" si="1"/>
        <v>0.1116082892316532</v>
      </c>
      <c r="R3" s="33">
        <f t="shared" si="1"/>
        <v>0.26138645903156543</v>
      </c>
      <c r="S3" s="33">
        <f t="shared" si="1"/>
        <v>-0.27193501458245872</v>
      </c>
    </row>
    <row r="4" spans="1:19" x14ac:dyDescent="0.3">
      <c r="A4" s="25" t="s">
        <v>29</v>
      </c>
      <c r="B4" s="33">
        <f t="shared" si="2"/>
        <v>-0.11374032656976639</v>
      </c>
      <c r="C4" s="33">
        <f t="shared" si="2"/>
        <v>0.16676360812474328</v>
      </c>
      <c r="D4" s="33">
        <f t="shared" si="2"/>
        <v>0.14401169368928496</v>
      </c>
      <c r="E4" s="33">
        <f t="shared" si="2"/>
        <v>0.6315213597418935</v>
      </c>
      <c r="F4" s="33">
        <f t="shared" si="2"/>
        <v>-0.13332855261405546</v>
      </c>
      <c r="G4" s="33">
        <f>G38-G72+G106</f>
        <v>0.72038261744501098</v>
      </c>
      <c r="H4" s="33">
        <f>H38-H72+H106</f>
        <v>-0.32199692537942343</v>
      </c>
      <c r="I4" s="33"/>
      <c r="J4" s="33">
        <f t="shared" ref="J4:M6" si="4">J38-J72+J106</f>
        <v>0.1155147897933792</v>
      </c>
      <c r="K4" s="33">
        <f t="shared" si="4"/>
        <v>-0.2531662612873653</v>
      </c>
      <c r="L4" s="33">
        <f t="shared" si="4"/>
        <v>-0.16891720401952645</v>
      </c>
      <c r="M4" s="33">
        <f t="shared" si="4"/>
        <v>-2.1484107075222608E-2</v>
      </c>
      <c r="N4" s="33">
        <f t="shared" si="1"/>
        <v>-0.35800694453466159</v>
      </c>
      <c r="O4" s="33">
        <f t="shared" si="1"/>
        <v>0.143338516664133</v>
      </c>
      <c r="P4" s="33">
        <f t="shared" si="1"/>
        <v>-1.1562156990756411E-2</v>
      </c>
      <c r="Q4" s="33">
        <f t="shared" si="1"/>
        <v>-0.69380260695668095</v>
      </c>
      <c r="R4" s="33">
        <f t="shared" si="1"/>
        <v>-2.4896724623195143E-3</v>
      </c>
      <c r="S4" s="33">
        <f t="shared" si="1"/>
        <v>-0.19453269429077086</v>
      </c>
    </row>
    <row r="5" spans="1:19" x14ac:dyDescent="0.3">
      <c r="A5" s="25" t="s">
        <v>28</v>
      </c>
      <c r="B5" s="33">
        <f t="shared" si="2"/>
        <v>-0.30546337948891944</v>
      </c>
      <c r="C5" s="33">
        <f t="shared" si="2"/>
        <v>0.35898100699110247</v>
      </c>
      <c r="D5" s="33">
        <f t="shared" si="2"/>
        <v>0.63302432160061417</v>
      </c>
      <c r="E5" s="33">
        <f t="shared" si="2"/>
        <v>1.0513244849919317</v>
      </c>
      <c r="F5" s="33">
        <f t="shared" si="2"/>
        <v>0.90913147195802702</v>
      </c>
      <c r="G5" s="33">
        <f t="shared" ref="G5:G23" si="5">G39-G73+G107</f>
        <v>-0.166439941135022</v>
      </c>
      <c r="H5" s="33"/>
      <c r="I5" s="33">
        <f t="shared" ref="I5:I19" si="6">I39-I73+I107</f>
        <v>0.41160603291980408</v>
      </c>
      <c r="J5" s="33">
        <f t="shared" si="4"/>
        <v>-0.4795664318804892</v>
      </c>
      <c r="K5" s="33">
        <f t="shared" si="4"/>
        <v>0.82320440319935795</v>
      </c>
      <c r="L5" s="33">
        <f t="shared" si="4"/>
        <v>-0.53831251640051037</v>
      </c>
      <c r="M5" s="33">
        <f t="shared" si="4"/>
        <v>0.75689119165431185</v>
      </c>
      <c r="N5" s="33">
        <f t="shared" si="1"/>
        <v>5.5564330631852232E-2</v>
      </c>
      <c r="O5" s="33">
        <f t="shared" si="1"/>
        <v>5.3296517422579806E-2</v>
      </c>
      <c r="P5" s="33">
        <f t="shared" si="1"/>
        <v>0.30427396539445678</v>
      </c>
      <c r="Q5" s="33">
        <f t="shared" si="1"/>
        <v>0.72722240394700888</v>
      </c>
      <c r="R5" s="33">
        <f t="shared" si="1"/>
        <v>-4.7410263813255457E-2</v>
      </c>
      <c r="S5" s="33">
        <f t="shared" si="1"/>
        <v>0.5630634354177072</v>
      </c>
    </row>
    <row r="6" spans="1:19" x14ac:dyDescent="0.3">
      <c r="A6" s="25" t="s">
        <v>27</v>
      </c>
      <c r="B6" s="33">
        <f t="shared" si="2"/>
        <v>0.10495011688049918</v>
      </c>
      <c r="C6" s="33">
        <f t="shared" si="2"/>
        <v>0.71012169216271326</v>
      </c>
      <c r="D6" s="33">
        <f t="shared" si="2"/>
        <v>6.6149982420503073E-2</v>
      </c>
      <c r="E6" s="33">
        <f t="shared" si="2"/>
        <v>-0.49306150799985088</v>
      </c>
      <c r="F6" s="33">
        <f t="shared" si="2"/>
        <v>-0.40057022390742492</v>
      </c>
      <c r="G6" s="33">
        <f t="shared" si="5"/>
        <v>-0.50520251540603056</v>
      </c>
      <c r="H6" s="33">
        <f>H40-H74+H108</f>
        <v>-0.82001107162568743</v>
      </c>
      <c r="I6" s="33">
        <f t="shared" si="6"/>
        <v>4.6002838516781053E-2</v>
      </c>
      <c r="J6" s="33">
        <f t="shared" si="4"/>
        <v>-0.2769156089339635</v>
      </c>
      <c r="K6" s="33">
        <f t="shared" si="4"/>
        <v>0.85295462084633944</v>
      </c>
      <c r="L6" s="33">
        <f t="shared" si="4"/>
        <v>-5.1498958413221822E-2</v>
      </c>
      <c r="M6" s="33">
        <f t="shared" si="4"/>
        <v>-1.0376393280044853</v>
      </c>
      <c r="N6" s="33"/>
      <c r="O6" s="33">
        <f t="shared" ref="O6:S14" si="7">O40-O74+O108</f>
        <v>-0.61299268542930874</v>
      </c>
      <c r="P6" s="33">
        <f t="shared" si="7"/>
        <v>-0.29951924505044736</v>
      </c>
      <c r="Q6" s="33">
        <f t="shared" si="7"/>
        <v>-0.52705833293183213</v>
      </c>
      <c r="R6" s="33">
        <f t="shared" si="7"/>
        <v>-0.34761435440456118</v>
      </c>
      <c r="S6" s="33">
        <f t="shared" si="7"/>
        <v>-0.23720916081066468</v>
      </c>
    </row>
    <row r="7" spans="1:19" x14ac:dyDescent="0.3">
      <c r="A7" s="25" t="s">
        <v>26</v>
      </c>
      <c r="B7" s="33">
        <f t="shared" si="2"/>
        <v>-0.31049797095522685</v>
      </c>
      <c r="C7" s="33">
        <f t="shared" si="2"/>
        <v>0.11491316732286919</v>
      </c>
      <c r="D7" s="33">
        <f t="shared" si="2"/>
        <v>-0.91668830752359431</v>
      </c>
      <c r="E7" s="33">
        <f t="shared" si="2"/>
        <v>0.20159772120374239</v>
      </c>
      <c r="F7" s="33">
        <f t="shared" si="2"/>
        <v>0.30012964647923424</v>
      </c>
      <c r="G7" s="33">
        <f t="shared" si="5"/>
        <v>-5.6303294070849705E-2</v>
      </c>
      <c r="H7" s="33">
        <f>H41-H75+H109</f>
        <v>-0.41894750977996142</v>
      </c>
      <c r="I7" s="33">
        <f t="shared" si="6"/>
        <v>-0.46747655107690889</v>
      </c>
      <c r="J7" s="33">
        <f>J41-J75+J109</f>
        <v>0.10322039516159146</v>
      </c>
      <c r="K7" s="33"/>
      <c r="L7" s="33">
        <f t="shared" ref="L7:N8" si="8">L41-L75+L109</f>
        <v>-0.14009886606550803</v>
      </c>
      <c r="M7" s="33">
        <f t="shared" si="8"/>
        <v>-0.10700217470674268</v>
      </c>
      <c r="N7" s="33">
        <f t="shared" si="8"/>
        <v>-0.43229892583587864</v>
      </c>
      <c r="O7" s="33">
        <f t="shared" si="7"/>
        <v>-0.14814281612876051</v>
      </c>
      <c r="P7" s="33">
        <f t="shared" si="7"/>
        <v>0.19468492525715364</v>
      </c>
      <c r="Q7" s="33">
        <f t="shared" si="7"/>
        <v>-0.22459921960335447</v>
      </c>
      <c r="R7" s="33">
        <f t="shared" si="7"/>
        <v>0.48690052073929829</v>
      </c>
      <c r="S7" s="33">
        <f t="shared" si="7"/>
        <v>-0.20578184844161579</v>
      </c>
    </row>
    <row r="8" spans="1:19" x14ac:dyDescent="0.3">
      <c r="A8" s="25" t="s">
        <v>25</v>
      </c>
      <c r="B8" s="33">
        <f t="shared" si="2"/>
        <v>0.21811347481622101</v>
      </c>
      <c r="C8" s="33">
        <f t="shared" si="2"/>
        <v>-0.45181194703740857</v>
      </c>
      <c r="D8" s="33">
        <f t="shared" si="2"/>
        <v>0.63648039826777314</v>
      </c>
      <c r="E8" s="33">
        <f t="shared" si="2"/>
        <v>-0.1469521307542464</v>
      </c>
      <c r="F8" s="33">
        <f t="shared" si="2"/>
        <v>-0.17453674297005894</v>
      </c>
      <c r="G8" s="33">
        <f t="shared" si="5"/>
        <v>0.26177602218626334</v>
      </c>
      <c r="H8" s="33">
        <f>H42-H76+H110</f>
        <v>0.3923932646780946</v>
      </c>
      <c r="I8" s="33">
        <f t="shared" si="6"/>
        <v>-0.59043715819916331</v>
      </c>
      <c r="J8" s="33">
        <f>J42-J76+J110</f>
        <v>-0.42283662126147131</v>
      </c>
      <c r="K8" s="33"/>
      <c r="L8" s="33">
        <f t="shared" si="8"/>
        <v>0.33476460256747059</v>
      </c>
      <c r="M8" s="33">
        <f t="shared" si="8"/>
        <v>0.62638476666959675</v>
      </c>
      <c r="N8" s="33">
        <f t="shared" si="8"/>
        <v>-0.27632380698855646</v>
      </c>
      <c r="O8" s="33">
        <f t="shared" si="7"/>
        <v>0.14942875952528939</v>
      </c>
      <c r="P8" s="33">
        <f t="shared" si="7"/>
        <v>1.1975114943456794E-2</v>
      </c>
      <c r="Q8" s="33">
        <f t="shared" si="7"/>
        <v>0.47966780504410583</v>
      </c>
      <c r="R8" s="33">
        <f t="shared" si="7"/>
        <v>2.7416680365589585E-2</v>
      </c>
      <c r="S8" s="33">
        <f t="shared" si="7"/>
        <v>-0.42346758657195327</v>
      </c>
    </row>
    <row r="9" spans="1:19" x14ac:dyDescent="0.3">
      <c r="A9" s="25" t="s">
        <v>24</v>
      </c>
      <c r="B9" s="33">
        <f t="shared" si="2"/>
        <v>0.33902665933632092</v>
      </c>
      <c r="C9" s="33">
        <f t="shared" si="2"/>
        <v>0.11124963314925945</v>
      </c>
      <c r="D9" s="33">
        <f t="shared" si="2"/>
        <v>0.84612692856364657</v>
      </c>
      <c r="E9" s="33">
        <f t="shared" si="2"/>
        <v>9.0348991392726771E-2</v>
      </c>
      <c r="F9" s="33">
        <f t="shared" si="2"/>
        <v>3.9337985547565096E-2</v>
      </c>
      <c r="G9" s="33">
        <f t="shared" si="5"/>
        <v>-9.3303859639263714E-2</v>
      </c>
      <c r="H9" s="33">
        <f>H43-H77+H111</f>
        <v>0.33757000871591381</v>
      </c>
      <c r="I9" s="33">
        <f t="shared" si="6"/>
        <v>-0.2564200211576334</v>
      </c>
      <c r="J9" s="33">
        <f>J43-J77+J111</f>
        <v>0.21991852010058088</v>
      </c>
      <c r="K9" s="33">
        <f t="shared" ref="K9:M10" si="9">K43-K77+K111</f>
        <v>-0.89708061912172488</v>
      </c>
      <c r="L9" s="33">
        <f t="shared" si="9"/>
        <v>-6.0820025201337377E-2</v>
      </c>
      <c r="M9" s="33">
        <f t="shared" si="9"/>
        <v>-1.9539243796600381E-2</v>
      </c>
      <c r="N9" s="33"/>
      <c r="O9" s="33">
        <f t="shared" si="7"/>
        <v>0.1185213754367232</v>
      </c>
      <c r="P9" s="33">
        <f t="shared" si="7"/>
        <v>-3.1369372675985496E-2</v>
      </c>
      <c r="Q9" s="33">
        <f t="shared" si="7"/>
        <v>-8.3372046097522079E-3</v>
      </c>
      <c r="R9" s="33">
        <f t="shared" si="7"/>
        <v>-0.18837031306881563</v>
      </c>
      <c r="S9" s="33">
        <f t="shared" si="7"/>
        <v>0.55722919107650626</v>
      </c>
    </row>
    <row r="10" spans="1:19" x14ac:dyDescent="0.3">
      <c r="A10" s="25" t="s">
        <v>23</v>
      </c>
      <c r="B10" s="33">
        <f t="shared" si="2"/>
        <v>7.6399483981401645E-2</v>
      </c>
      <c r="C10" s="33">
        <f t="shared" si="2"/>
        <v>0.23525328099298487</v>
      </c>
      <c r="D10" s="33">
        <f t="shared" si="2"/>
        <v>0.46852609353125785</v>
      </c>
      <c r="E10" s="33">
        <f t="shared" si="2"/>
        <v>0.49304349730171537</v>
      </c>
      <c r="F10" s="33">
        <f t="shared" si="2"/>
        <v>0.22548257783572467</v>
      </c>
      <c r="G10" s="33">
        <f t="shared" si="5"/>
        <v>8.7583377365651138E-2</v>
      </c>
      <c r="H10" s="33"/>
      <c r="I10" s="33">
        <f t="shared" si="6"/>
        <v>0.1731989383161941</v>
      </c>
      <c r="J10" s="33">
        <f>J44-J78+J112</f>
        <v>-0.44101435740416228</v>
      </c>
      <c r="K10" s="33">
        <f t="shared" si="9"/>
        <v>0.77351789290630013</v>
      </c>
      <c r="L10" s="33">
        <f t="shared" si="9"/>
        <v>-0.26160841584553113</v>
      </c>
      <c r="M10" s="33">
        <f t="shared" si="9"/>
        <v>0.183626661747781</v>
      </c>
      <c r="N10" s="33">
        <f>N44-N78+N112</f>
        <v>0.50885803553632392</v>
      </c>
      <c r="O10" s="33">
        <f t="shared" si="7"/>
        <v>0.40152664274509026</v>
      </c>
      <c r="P10" s="33">
        <f t="shared" si="7"/>
        <v>0.29536174846318269</v>
      </c>
      <c r="Q10" s="33">
        <f t="shared" si="7"/>
        <v>0.96147953712627321</v>
      </c>
      <c r="R10" s="33">
        <f t="shared" si="7"/>
        <v>0.14283032400259613</v>
      </c>
      <c r="S10" s="33">
        <f t="shared" si="7"/>
        <v>0.84868064641279362</v>
      </c>
    </row>
    <row r="11" spans="1:19" x14ac:dyDescent="0.3">
      <c r="A11" s="25" t="s">
        <v>22</v>
      </c>
      <c r="B11" s="33">
        <f t="shared" si="2"/>
        <v>0.103253031959525</v>
      </c>
      <c r="C11" s="33">
        <f t="shared" si="2"/>
        <v>0.27607137412508143</v>
      </c>
      <c r="D11" s="33">
        <f t="shared" si="2"/>
        <v>0.1098138319807118</v>
      </c>
      <c r="E11" s="33">
        <f t="shared" si="2"/>
        <v>-0.83398349538016681</v>
      </c>
      <c r="F11" s="33">
        <f t="shared" si="2"/>
        <v>-0.39018674586995628</v>
      </c>
      <c r="G11" s="33">
        <f t="shared" si="5"/>
        <v>-0.69368618195260079</v>
      </c>
      <c r="H11" s="33">
        <f>H45-H79+H113</f>
        <v>-0.19580059587262574</v>
      </c>
      <c r="I11" s="33">
        <f t="shared" si="6"/>
        <v>1.128746233725051E-2</v>
      </c>
      <c r="J11" s="33">
        <f>J45-J79+J113</f>
        <v>0.43585345371812628</v>
      </c>
      <c r="K11" s="33">
        <f>K45-K79+K113</f>
        <v>-0.34891349352074674</v>
      </c>
      <c r="L11" s="33"/>
      <c r="M11" s="33">
        <f t="shared" ref="M11:M16" si="10">M45-M79+M113</f>
        <v>0.2537854874973553</v>
      </c>
      <c r="N11" s="33">
        <f>N45-N79+N113</f>
        <v>-2.4095518672610002E-2</v>
      </c>
      <c r="O11" s="33">
        <f t="shared" si="7"/>
        <v>0.44572991752368818</v>
      </c>
      <c r="P11" s="33">
        <f t="shared" si="7"/>
        <v>0.16413826328943398</v>
      </c>
      <c r="Q11" s="33">
        <f t="shared" si="7"/>
        <v>-0.35316444743852138</v>
      </c>
      <c r="R11" s="33">
        <f t="shared" si="7"/>
        <v>-0.45034466910589999</v>
      </c>
      <c r="S11" s="33">
        <f t="shared" si="7"/>
        <v>0.17066264600995174</v>
      </c>
    </row>
    <row r="12" spans="1:19" x14ac:dyDescent="0.3">
      <c r="A12" s="25" t="s">
        <v>21</v>
      </c>
      <c r="B12" s="33">
        <f t="shared" si="2"/>
        <v>-0.39132466004759475</v>
      </c>
      <c r="C12" s="33">
        <f t="shared" si="2"/>
        <v>-0.17195467791080782</v>
      </c>
      <c r="D12" s="33">
        <f t="shared" si="2"/>
        <v>-0.24280524508389234</v>
      </c>
      <c r="E12" s="33">
        <f t="shared" si="2"/>
        <v>-0.43848852060259419</v>
      </c>
      <c r="F12" s="33">
        <f t="shared" si="2"/>
        <v>-1.5440970496541001E-2</v>
      </c>
      <c r="G12" s="33">
        <f t="shared" si="5"/>
        <v>-0.55157867312946318</v>
      </c>
      <c r="H12" s="33">
        <f>H46-H80+H114</f>
        <v>-0.1873383659302349</v>
      </c>
      <c r="I12" s="33">
        <f t="shared" si="6"/>
        <v>-0.75597280937414191</v>
      </c>
      <c r="J12" s="33"/>
      <c r="K12" s="33">
        <f>K46-K80+K114</f>
        <v>-0.25138615381092388</v>
      </c>
      <c r="L12" s="33">
        <f t="shared" ref="L12:L18" si="11">L46-L80+L114</f>
        <v>-0.21356933583693588</v>
      </c>
      <c r="M12" s="33">
        <f t="shared" si="10"/>
        <v>-0.33243822762161196</v>
      </c>
      <c r="N12" s="33">
        <f>N46-N80+N114</f>
        <v>-0.23263933170458001</v>
      </c>
      <c r="O12" s="33">
        <f t="shared" si="7"/>
        <v>-0.64443437590540398</v>
      </c>
      <c r="P12" s="33">
        <f t="shared" si="7"/>
        <v>0.44225350053205981</v>
      </c>
      <c r="Q12" s="33">
        <f t="shared" si="7"/>
        <v>-0.55154090439415127</v>
      </c>
      <c r="R12" s="33">
        <f t="shared" si="7"/>
        <v>-0.52695537232027245</v>
      </c>
      <c r="S12" s="33">
        <f t="shared" si="7"/>
        <v>0.4878256885599862</v>
      </c>
    </row>
    <row r="13" spans="1:19" x14ac:dyDescent="0.3">
      <c r="A13" s="25" t="s">
        <v>20</v>
      </c>
      <c r="B13" s="33">
        <f t="shared" ref="B13:F22" si="12">B47-B81+B115</f>
        <v>-0.74760315835097924</v>
      </c>
      <c r="C13" s="33">
        <f t="shared" si="12"/>
        <v>5.0675583668121867E-2</v>
      </c>
      <c r="D13" s="33">
        <f t="shared" si="12"/>
        <v>0.59237648377568908</v>
      </c>
      <c r="E13" s="33">
        <f t="shared" si="12"/>
        <v>0.15093634590647015</v>
      </c>
      <c r="F13" s="33">
        <f t="shared" si="12"/>
        <v>-2.1408069083928893E-2</v>
      </c>
      <c r="G13" s="33">
        <f t="shared" si="5"/>
        <v>0.29739513126533845</v>
      </c>
      <c r="H13" s="33">
        <f>H47-H81+H115</f>
        <v>0.25263270480120176</v>
      </c>
      <c r="I13" s="33">
        <f t="shared" si="6"/>
        <v>3.13857016464913E-2</v>
      </c>
      <c r="J13" s="33">
        <f t="shared" ref="J13:J28" si="13">J47-J81+J115</f>
        <v>0.11044092868728989</v>
      </c>
      <c r="K13" s="33">
        <f>K47-K81+K115</f>
        <v>0.48987961451569556</v>
      </c>
      <c r="L13" s="33">
        <f t="shared" si="11"/>
        <v>0.25074942578309201</v>
      </c>
      <c r="M13" s="33">
        <f t="shared" si="10"/>
        <v>0.50412355040887946</v>
      </c>
      <c r="N13" s="33"/>
      <c r="O13" s="33">
        <f t="shared" si="7"/>
        <v>0.18829238631314155</v>
      </c>
      <c r="P13" s="33">
        <f t="shared" si="7"/>
        <v>0.20098180640466753</v>
      </c>
      <c r="Q13" s="33">
        <f t="shared" si="7"/>
        <v>0.37372170686207817</v>
      </c>
      <c r="R13" s="33">
        <f t="shared" si="7"/>
        <v>0.90031726085500974</v>
      </c>
      <c r="S13" s="33">
        <f t="shared" si="7"/>
        <v>-0.50898062123992227</v>
      </c>
    </row>
    <row r="14" spans="1:19" x14ac:dyDescent="0.3">
      <c r="A14" s="25" t="s">
        <v>19</v>
      </c>
      <c r="B14" s="33">
        <f t="shared" si="12"/>
        <v>8.4061076160146048E-2</v>
      </c>
      <c r="C14" s="33">
        <f t="shared" si="12"/>
        <v>-0.30005925053637417</v>
      </c>
      <c r="D14" s="33">
        <f t="shared" si="12"/>
        <v>-0.50790828149001321</v>
      </c>
      <c r="E14" s="33">
        <f t="shared" si="12"/>
        <v>-1.1353954799883981</v>
      </c>
      <c r="F14" s="33">
        <f t="shared" si="12"/>
        <v>-2.7483202268389462E-2</v>
      </c>
      <c r="G14" s="33">
        <f t="shared" si="5"/>
        <v>-0.42757682624025273</v>
      </c>
      <c r="H14" s="33">
        <f>H48-H82+H116</f>
        <v>-0.37357508072751411</v>
      </c>
      <c r="I14" s="33">
        <f t="shared" si="6"/>
        <v>-0.45067308938981721</v>
      </c>
      <c r="J14" s="33">
        <f t="shared" si="13"/>
        <v>-0.19619546374535685</v>
      </c>
      <c r="K14" s="33"/>
      <c r="L14" s="33">
        <f t="shared" si="11"/>
        <v>0.202040118344851</v>
      </c>
      <c r="M14" s="33">
        <f t="shared" si="10"/>
        <v>-0.48208363203875487</v>
      </c>
      <c r="N14" s="33">
        <f t="shared" ref="N14:N31" si="14">N48-N82+N116</f>
        <v>-0.80041242809455571</v>
      </c>
      <c r="O14" s="33">
        <f t="shared" si="7"/>
        <v>-0.47376891738128901</v>
      </c>
      <c r="P14" s="33">
        <f t="shared" si="7"/>
        <v>6.4572916086561655E-2</v>
      </c>
      <c r="Q14" s="33">
        <f t="shared" si="7"/>
        <v>0.40205026163221669</v>
      </c>
      <c r="R14" s="33">
        <f t="shared" si="7"/>
        <v>-0.37989422717421045</v>
      </c>
      <c r="S14" s="33">
        <f t="shared" si="7"/>
        <v>-0.17470767562435741</v>
      </c>
    </row>
    <row r="15" spans="1:19" x14ac:dyDescent="0.3">
      <c r="A15" s="25" t="s">
        <v>18</v>
      </c>
      <c r="B15" s="33">
        <f t="shared" si="12"/>
        <v>-0.42927266733424885</v>
      </c>
      <c r="C15" s="33">
        <f t="shared" si="12"/>
        <v>-0.13561200448228078</v>
      </c>
      <c r="D15" s="33">
        <f t="shared" si="12"/>
        <v>-0.1667265750825862</v>
      </c>
      <c r="E15" s="33">
        <f t="shared" si="12"/>
        <v>0.35393406215950968</v>
      </c>
      <c r="F15" s="33">
        <f t="shared" si="12"/>
        <v>3.1926790235703426E-2</v>
      </c>
      <c r="G15" s="33">
        <f t="shared" si="5"/>
        <v>0.24775472046519958</v>
      </c>
      <c r="H15" s="33">
        <f>H49-H83+H117</f>
        <v>0.42428224133178261</v>
      </c>
      <c r="I15" s="33">
        <f t="shared" si="6"/>
        <v>0.2517281071540759</v>
      </c>
      <c r="J15" s="33">
        <f t="shared" si="13"/>
        <v>0.42099815337353585</v>
      </c>
      <c r="K15" s="33">
        <f t="shared" ref="K15:K24" si="15">K49-K83+K117</f>
        <v>-0.22945118474879758</v>
      </c>
      <c r="L15" s="33">
        <f t="shared" si="11"/>
        <v>0.7004481406483789</v>
      </c>
      <c r="M15" s="33">
        <f t="shared" si="10"/>
        <v>7.446858448602664E-2</v>
      </c>
      <c r="N15" s="33">
        <f t="shared" si="14"/>
        <v>0.45229359934737756</v>
      </c>
      <c r="O15" s="33"/>
      <c r="P15" s="33">
        <f t="shared" ref="P15:S33" si="16">P49-P83+P117</f>
        <v>0.50433043220381923</v>
      </c>
      <c r="Q15" s="33">
        <f t="shared" si="16"/>
        <v>0.17514097363478365</v>
      </c>
      <c r="R15" s="33">
        <f t="shared" si="16"/>
        <v>4.3885337050428803E-2</v>
      </c>
      <c r="S15" s="33">
        <f t="shared" si="16"/>
        <v>-0.8864387788366459</v>
      </c>
    </row>
    <row r="16" spans="1:19" x14ac:dyDescent="0.3">
      <c r="A16" s="25" t="s">
        <v>17</v>
      </c>
      <c r="B16" s="33">
        <f t="shared" si="12"/>
        <v>-0.6122698840423848</v>
      </c>
      <c r="C16" s="33">
        <f t="shared" si="12"/>
        <v>-0.70950928887734821</v>
      </c>
      <c r="D16" s="33">
        <f t="shared" si="12"/>
        <v>-0.30301357857209821</v>
      </c>
      <c r="E16" s="33">
        <f t="shared" si="12"/>
        <v>-0.11764671405382364</v>
      </c>
      <c r="F16" s="33">
        <f t="shared" si="12"/>
        <v>-0.43393499410555436</v>
      </c>
      <c r="G16" s="33">
        <f t="shared" si="5"/>
        <v>-1.1731819038817703E-2</v>
      </c>
      <c r="H16" s="33"/>
      <c r="I16" s="33">
        <f t="shared" si="6"/>
        <v>-0.30150064516358943</v>
      </c>
      <c r="J16" s="33">
        <f t="shared" si="13"/>
        <v>0.25905429636047717</v>
      </c>
      <c r="K16" s="33">
        <f t="shared" si="15"/>
        <v>-0.22448912651028072</v>
      </c>
      <c r="L16" s="33">
        <f t="shared" si="11"/>
        <v>-0.11477254848617413</v>
      </c>
      <c r="M16" s="33">
        <f t="shared" si="10"/>
        <v>-0.55474386993326341</v>
      </c>
      <c r="N16" s="33">
        <f t="shared" si="14"/>
        <v>-0.52896626050568052</v>
      </c>
      <c r="O16" s="33">
        <f>O50-O84+O118</f>
        <v>-0.46273676198912606</v>
      </c>
      <c r="P16" s="33">
        <f t="shared" si="16"/>
        <v>-0.46192991347398826</v>
      </c>
      <c r="Q16" s="33">
        <f t="shared" si="16"/>
        <v>-0.53100682247324937</v>
      </c>
      <c r="R16" s="33">
        <f t="shared" si="16"/>
        <v>-0.94923729112055732</v>
      </c>
      <c r="S16" s="33">
        <f t="shared" si="16"/>
        <v>0.73426981598042507</v>
      </c>
    </row>
    <row r="17" spans="1:19" x14ac:dyDescent="0.3">
      <c r="A17" s="25" t="s">
        <v>16</v>
      </c>
      <c r="B17" s="33">
        <f t="shared" si="12"/>
        <v>-9.3603536835079784E-2</v>
      </c>
      <c r="C17" s="33">
        <f t="shared" si="12"/>
        <v>2.4425278863667278E-2</v>
      </c>
      <c r="D17" s="33">
        <f t="shared" si="12"/>
        <v>0.15609810758914064</v>
      </c>
      <c r="E17" s="33">
        <f t="shared" si="12"/>
        <v>0.49821693890390317</v>
      </c>
      <c r="F17" s="33">
        <f t="shared" si="12"/>
        <v>-0.42973085450634219</v>
      </c>
      <c r="G17" s="33">
        <f t="shared" si="5"/>
        <v>0.3364723297285393</v>
      </c>
      <c r="H17" s="33">
        <f>H51-H85+H119</f>
        <v>-0.49960845346345334</v>
      </c>
      <c r="I17" s="33">
        <f t="shared" si="6"/>
        <v>-5.6028190453808163E-2</v>
      </c>
      <c r="J17" s="33">
        <f t="shared" si="13"/>
        <v>0.22261631870101661</v>
      </c>
      <c r="K17" s="33">
        <f t="shared" si="15"/>
        <v>0.29640234750699224</v>
      </c>
      <c r="L17" s="33">
        <f t="shared" si="11"/>
        <v>0.92470020668343555</v>
      </c>
      <c r="M17" s="33"/>
      <c r="N17" s="33">
        <f t="shared" si="14"/>
        <v>0.38533739971865477</v>
      </c>
      <c r="O17" s="33">
        <f>O51-O85+O119</f>
        <v>0.88668626288991914</v>
      </c>
      <c r="P17" s="33">
        <f t="shared" si="16"/>
        <v>0.10985542282023569</v>
      </c>
      <c r="Q17" s="33">
        <f t="shared" si="16"/>
        <v>0.37718119223090663</v>
      </c>
      <c r="R17" s="33">
        <f t="shared" si="16"/>
        <v>0.25592970961623007</v>
      </c>
      <c r="S17" s="33">
        <f t="shared" si="16"/>
        <v>-3.1441131737982672E-2</v>
      </c>
    </row>
    <row r="18" spans="1:19" x14ac:dyDescent="0.3">
      <c r="A18" s="25" t="s">
        <v>15</v>
      </c>
      <c r="B18" s="33">
        <f t="shared" si="12"/>
        <v>-8.1630825348788044E-2</v>
      </c>
      <c r="C18" s="33">
        <f t="shared" si="12"/>
        <v>-7.9675195440291682E-3</v>
      </c>
      <c r="D18" s="33">
        <f t="shared" si="12"/>
        <v>-6.786346861449602E-2</v>
      </c>
      <c r="E18" s="33">
        <f t="shared" si="12"/>
        <v>0.55099001852831209</v>
      </c>
      <c r="F18" s="33">
        <f t="shared" si="12"/>
        <v>9.665127257293793E-2</v>
      </c>
      <c r="G18" s="33">
        <f t="shared" si="5"/>
        <v>-0.7164034060474519</v>
      </c>
      <c r="H18" s="33"/>
      <c r="I18" s="33">
        <f t="shared" si="6"/>
        <v>0.21829523498238421</v>
      </c>
      <c r="J18" s="33">
        <f t="shared" si="13"/>
        <v>3.6176457152723426E-2</v>
      </c>
      <c r="K18" s="33">
        <f t="shared" si="15"/>
        <v>-0.19886026950540175</v>
      </c>
      <c r="L18" s="33">
        <f t="shared" si="11"/>
        <v>0.34256871366886399</v>
      </c>
      <c r="M18" s="33">
        <f t="shared" ref="M18:M33" si="17">M52-M86+M120</f>
        <v>-0.30985436240797526</v>
      </c>
      <c r="N18" s="33">
        <f t="shared" si="14"/>
        <v>0.44635721571172587</v>
      </c>
      <c r="O18" s="33">
        <f>O52-O86+O120</f>
        <v>0.19071271580820892</v>
      </c>
      <c r="P18" s="33">
        <f t="shared" si="16"/>
        <v>0.13694754860136266</v>
      </c>
      <c r="Q18" s="33">
        <f t="shared" si="16"/>
        <v>-0.52927168147180947</v>
      </c>
      <c r="R18" s="33">
        <f t="shared" si="16"/>
        <v>0.54276222877558444</v>
      </c>
      <c r="S18" s="33">
        <f t="shared" si="16"/>
        <v>-0.11457575912569445</v>
      </c>
    </row>
    <row r="19" spans="1:19" x14ac:dyDescent="0.3">
      <c r="A19" s="25" t="s">
        <v>14</v>
      </c>
      <c r="B19" s="33">
        <f t="shared" si="12"/>
        <v>0.48672320538750613</v>
      </c>
      <c r="C19" s="33">
        <f t="shared" si="12"/>
        <v>0.27643026980169821</v>
      </c>
      <c r="D19" s="33">
        <f t="shared" si="12"/>
        <v>0.63119558344502646</v>
      </c>
      <c r="E19" s="33">
        <f t="shared" si="12"/>
        <v>-0.16017790431694079</v>
      </c>
      <c r="F19" s="33">
        <f t="shared" si="12"/>
        <v>0.32761321378756025</v>
      </c>
      <c r="G19" s="33">
        <f t="shared" si="5"/>
        <v>0.35431286052799099</v>
      </c>
      <c r="H19" s="33">
        <f>H53-H87+H121</f>
        <v>0.18205043826848075</v>
      </c>
      <c r="I19" s="33">
        <f t="shared" si="6"/>
        <v>0.48815880102381903</v>
      </c>
      <c r="J19" s="33">
        <f t="shared" si="13"/>
        <v>-9.4791423644958323E-2</v>
      </c>
      <c r="K19" s="33">
        <f t="shared" si="15"/>
        <v>-0.22978921029331129</v>
      </c>
      <c r="L19" s="33"/>
      <c r="M19" s="33">
        <f t="shared" si="17"/>
        <v>3.3745621753663982E-2</v>
      </c>
      <c r="N19" s="33">
        <f t="shared" si="14"/>
        <v>0.63730672299945235</v>
      </c>
      <c r="O19" s="33">
        <f>O53-O87+O121</f>
        <v>0.61363525405057173</v>
      </c>
      <c r="P19" s="33">
        <f t="shared" si="16"/>
        <v>0.36224212289025359</v>
      </c>
      <c r="Q19" s="33">
        <f t="shared" si="16"/>
        <v>0.45123115227145061</v>
      </c>
      <c r="R19" s="33">
        <f t="shared" si="16"/>
        <v>0.22761073577064692</v>
      </c>
      <c r="S19" s="33">
        <f t="shared" si="16"/>
        <v>1.1367988619584851E-2</v>
      </c>
    </row>
    <row r="20" spans="1:19" x14ac:dyDescent="0.3">
      <c r="A20" s="25" t="s">
        <v>13</v>
      </c>
      <c r="B20" s="33">
        <f t="shared" si="12"/>
        <v>-0.10063300884636232</v>
      </c>
      <c r="C20" s="33">
        <f t="shared" si="12"/>
        <v>6.031449074893544E-2</v>
      </c>
      <c r="D20" s="33">
        <f t="shared" si="12"/>
        <v>0.17503689396591654</v>
      </c>
      <c r="E20" s="33">
        <f t="shared" si="12"/>
        <v>-0.62205904957870328</v>
      </c>
      <c r="F20" s="33">
        <f t="shared" si="12"/>
        <v>-0.31667582915163422</v>
      </c>
      <c r="G20" s="33">
        <f t="shared" si="5"/>
        <v>0.4797355753920412</v>
      </c>
      <c r="H20" s="33">
        <f>H54-H88+H122</f>
        <v>0.53586269278799614</v>
      </c>
      <c r="I20" s="33"/>
      <c r="J20" s="33">
        <f t="shared" si="13"/>
        <v>-0.37481205442847876</v>
      </c>
      <c r="K20" s="33">
        <f t="shared" si="15"/>
        <v>-0.27807588947343531</v>
      </c>
      <c r="L20" s="33">
        <f t="shared" ref="L20:L33" si="18">L54-L88+L122</f>
        <v>-0.15590499616813566</v>
      </c>
      <c r="M20" s="33">
        <f t="shared" si="17"/>
        <v>0.23337974755410906</v>
      </c>
      <c r="N20" s="33">
        <f t="shared" si="14"/>
        <v>3.9767812172379083E-2</v>
      </c>
      <c r="O20" s="33">
        <f>O54-O88+O122</f>
        <v>-0.65347248334145458</v>
      </c>
      <c r="P20" s="33">
        <f t="shared" si="16"/>
        <v>0.12016275407209433</v>
      </c>
      <c r="Q20" s="33">
        <f t="shared" si="16"/>
        <v>0.33083125243461126</v>
      </c>
      <c r="R20" s="33">
        <f t="shared" si="16"/>
        <v>7.7600943783845369E-2</v>
      </c>
      <c r="S20" s="33">
        <f t="shared" si="16"/>
        <v>0.22994537211189764</v>
      </c>
    </row>
    <row r="21" spans="1:19" x14ac:dyDescent="0.3">
      <c r="A21" s="25" t="s">
        <v>12</v>
      </c>
      <c r="B21" s="33">
        <f t="shared" si="12"/>
        <v>0.23022907676863957</v>
      </c>
      <c r="C21" s="33">
        <f t="shared" si="12"/>
        <v>-0.3467726513128897</v>
      </c>
      <c r="D21" s="33">
        <f t="shared" si="12"/>
        <v>-0.18693820119571694</v>
      </c>
      <c r="E21" s="33">
        <f t="shared" si="12"/>
        <v>-0.37644136393083766</v>
      </c>
      <c r="F21" s="33">
        <f t="shared" si="12"/>
        <v>-0.29168836894631378</v>
      </c>
      <c r="G21" s="33">
        <f t="shared" si="5"/>
        <v>-0.47759845364545189</v>
      </c>
      <c r="H21" s="33">
        <f>H55-H89+H123</f>
        <v>-0.25180157363385325</v>
      </c>
      <c r="I21" s="33">
        <f t="shared" ref="I21:I33" si="19">I55-I89+I123</f>
        <v>-0.36446113817080966</v>
      </c>
      <c r="J21" s="33">
        <f t="shared" si="13"/>
        <v>-5.1191327886357628E-2</v>
      </c>
      <c r="K21" s="33">
        <f t="shared" si="15"/>
        <v>0.19251283330225949</v>
      </c>
      <c r="L21" s="33">
        <f t="shared" si="18"/>
        <v>-0.36958498456974792</v>
      </c>
      <c r="M21" s="33">
        <f t="shared" si="17"/>
        <v>0.33698993022678025</v>
      </c>
      <c r="N21" s="33">
        <f t="shared" si="14"/>
        <v>6.1543272333900438E-2</v>
      </c>
      <c r="O21" s="33"/>
      <c r="P21" s="33">
        <f t="shared" si="16"/>
        <v>-2.7449998127767328E-2</v>
      </c>
      <c r="Q21" s="33">
        <f t="shared" si="16"/>
        <v>0.59401989769498298</v>
      </c>
      <c r="R21" s="33">
        <f t="shared" si="16"/>
        <v>-0.7086296956135415</v>
      </c>
      <c r="S21" s="33">
        <f t="shared" si="16"/>
        <v>0.42023530463514303</v>
      </c>
    </row>
    <row r="22" spans="1:19" x14ac:dyDescent="0.3">
      <c r="A22" s="25" t="s">
        <v>11</v>
      </c>
      <c r="B22" s="33">
        <f t="shared" si="12"/>
        <v>9.2987800082655891E-3</v>
      </c>
      <c r="C22" s="33">
        <f t="shared" si="12"/>
        <v>-4.9637529474409775E-2</v>
      </c>
      <c r="D22" s="33">
        <f t="shared" si="12"/>
        <v>7.6569756939834505E-2</v>
      </c>
      <c r="E22" s="33">
        <f t="shared" si="12"/>
        <v>-7.9010417540719913E-2</v>
      </c>
      <c r="F22" s="33">
        <f t="shared" si="12"/>
        <v>-6.1924797611111408E-2</v>
      </c>
      <c r="G22" s="33">
        <f t="shared" si="5"/>
        <v>-1.5298570787755095E-2</v>
      </c>
      <c r="H22" s="33"/>
      <c r="I22" s="33">
        <f t="shared" si="19"/>
        <v>8.4331307511766679E-2</v>
      </c>
      <c r="J22" s="33">
        <f t="shared" si="13"/>
        <v>2.4354955979685733E-2</v>
      </c>
      <c r="K22" s="33">
        <f t="shared" si="15"/>
        <v>0.50269051076223403</v>
      </c>
      <c r="L22" s="33">
        <f t="shared" si="18"/>
        <v>-0.12507819287306293</v>
      </c>
      <c r="M22" s="33">
        <f t="shared" si="17"/>
        <v>0.25121793560899497</v>
      </c>
      <c r="N22" s="33">
        <f t="shared" si="14"/>
        <v>-3.5061547356079706E-2</v>
      </c>
      <c r="O22" s="33">
        <f>O56-O90+O124</f>
        <v>0.21719589716622184</v>
      </c>
      <c r="P22" s="33">
        <f t="shared" si="16"/>
        <v>-0.12724693313822721</v>
      </c>
      <c r="Q22" s="33">
        <f t="shared" si="16"/>
        <v>-7.5366229297699538E-2</v>
      </c>
      <c r="R22" s="33">
        <f t="shared" si="16"/>
        <v>-0.34092699047559605</v>
      </c>
      <c r="S22" s="33">
        <f t="shared" si="16"/>
        <v>0.13895137947034869</v>
      </c>
    </row>
    <row r="23" spans="1:19" x14ac:dyDescent="0.3">
      <c r="A23" s="25" t="s">
        <v>10</v>
      </c>
      <c r="B23" s="33">
        <f t="shared" ref="B23:F32" si="20">B57-B91+B125</f>
        <v>-0.13834593401280368</v>
      </c>
      <c r="C23" s="33">
        <f t="shared" si="20"/>
        <v>3.9862902257401377E-2</v>
      </c>
      <c r="D23" s="33">
        <f t="shared" si="20"/>
        <v>-0.61436116860139767</v>
      </c>
      <c r="E23" s="33">
        <f t="shared" si="20"/>
        <v>0.28557624870913267</v>
      </c>
      <c r="F23" s="33">
        <f t="shared" si="20"/>
        <v>-0.28920624950723112</v>
      </c>
      <c r="G23" s="33">
        <f t="shared" si="5"/>
        <v>0.11870812276373333</v>
      </c>
      <c r="H23" s="33">
        <f>H57-H91+H125</f>
        <v>0.39505381631012937</v>
      </c>
      <c r="I23" s="33">
        <f t="shared" si="19"/>
        <v>0.24892609659166673</v>
      </c>
      <c r="J23" s="33">
        <f t="shared" si="13"/>
        <v>3.4392711120279931E-2</v>
      </c>
      <c r="K23" s="33">
        <f t="shared" si="15"/>
        <v>1.2800304195502374</v>
      </c>
      <c r="L23" s="33">
        <f t="shared" si="18"/>
        <v>0.4501112722242675</v>
      </c>
      <c r="M23" s="33">
        <f t="shared" si="17"/>
        <v>0.80726754036271664</v>
      </c>
      <c r="N23" s="33">
        <f t="shared" si="14"/>
        <v>8.6337573133576886E-2</v>
      </c>
      <c r="O23" s="33"/>
      <c r="P23" s="33">
        <f t="shared" si="16"/>
        <v>-0.44158285431236977</v>
      </c>
      <c r="Q23" s="33">
        <f t="shared" si="16"/>
        <v>-5.5546685064033867E-2</v>
      </c>
      <c r="R23" s="33">
        <f t="shared" si="16"/>
        <v>0.92125932658161458</v>
      </c>
      <c r="S23" s="33">
        <f t="shared" si="16"/>
        <v>-0.16826232293376792</v>
      </c>
    </row>
    <row r="24" spans="1:19" x14ac:dyDescent="0.3">
      <c r="A24" s="25" t="s">
        <v>9</v>
      </c>
      <c r="B24" s="33">
        <f t="shared" si="20"/>
        <v>0.91091149254801607</v>
      </c>
      <c r="C24" s="33">
        <f t="shared" si="20"/>
        <v>-0.99087541446705252</v>
      </c>
      <c r="D24" s="33">
        <f t="shared" si="20"/>
        <v>0.56720753447095318</v>
      </c>
      <c r="E24" s="33">
        <f t="shared" si="20"/>
        <v>-0.19565399037242093</v>
      </c>
      <c r="F24" s="33">
        <f t="shared" si="20"/>
        <v>0.29240727510868197</v>
      </c>
      <c r="G24" s="33"/>
      <c r="H24" s="33">
        <f>H58-H92+H126</f>
        <v>0.30821561735304481</v>
      </c>
      <c r="I24" s="33">
        <f t="shared" si="19"/>
        <v>3.3899229402840909E-2</v>
      </c>
      <c r="J24" s="33">
        <f t="shared" si="13"/>
        <v>-0.13212113844796525</v>
      </c>
      <c r="K24" s="33">
        <f t="shared" si="15"/>
        <v>0.16968304223102168</v>
      </c>
      <c r="L24" s="33">
        <f t="shared" si="18"/>
        <v>-0.35487956040725605</v>
      </c>
      <c r="M24" s="33">
        <f t="shared" si="17"/>
        <v>-0.38498104755132834</v>
      </c>
      <c r="N24" s="33">
        <f t="shared" si="14"/>
        <v>-0.18250853144345514</v>
      </c>
      <c r="O24" s="33">
        <f>O58-O92+O126</f>
        <v>0.20949270298587738</v>
      </c>
      <c r="P24" s="33">
        <f t="shared" si="16"/>
        <v>0.30177705484868017</v>
      </c>
      <c r="Q24" s="33">
        <f t="shared" si="16"/>
        <v>-0.66054137845124461</v>
      </c>
      <c r="R24" s="33">
        <f t="shared" si="16"/>
        <v>0.18530112726590195</v>
      </c>
      <c r="S24" s="33">
        <f t="shared" si="16"/>
        <v>6.3292058907632454E-3</v>
      </c>
    </row>
    <row r="25" spans="1:19" x14ac:dyDescent="0.3">
      <c r="A25" s="25" t="s">
        <v>8</v>
      </c>
      <c r="B25" s="33">
        <f t="shared" si="20"/>
        <v>-0.28979133390833728</v>
      </c>
      <c r="C25" s="33">
        <f t="shared" si="20"/>
        <v>-0.21506103868637261</v>
      </c>
      <c r="D25" s="33">
        <f t="shared" si="20"/>
        <v>-0.23173316811968761</v>
      </c>
      <c r="E25" s="33">
        <f t="shared" si="20"/>
        <v>-7.6986819367894865E-2</v>
      </c>
      <c r="F25" s="33">
        <f t="shared" si="20"/>
        <v>-0.31231643880054649</v>
      </c>
      <c r="G25" s="33">
        <f>G59-G93+G127</f>
        <v>-0.58989854274110864</v>
      </c>
      <c r="H25" s="33">
        <f>H59-H93+H127</f>
        <v>0.28799515160295952</v>
      </c>
      <c r="I25" s="33">
        <f t="shared" si="19"/>
        <v>-2.3215485307905015E-2</v>
      </c>
      <c r="J25" s="33">
        <f t="shared" si="13"/>
        <v>6.8088851462286937E-2</v>
      </c>
      <c r="K25" s="33"/>
      <c r="L25" s="33">
        <f t="shared" si="18"/>
        <v>-0.36510375684992913</v>
      </c>
      <c r="M25" s="33">
        <f t="shared" si="17"/>
        <v>0.1319007814290992</v>
      </c>
      <c r="N25" s="33">
        <f t="shared" si="14"/>
        <v>-0.3442512147492392</v>
      </c>
      <c r="O25" s="33">
        <f>O59-O93+O127</f>
        <v>-0.57680248070910345</v>
      </c>
      <c r="P25" s="33">
        <f t="shared" si="16"/>
        <v>-0.27416417167434315</v>
      </c>
      <c r="Q25" s="33">
        <f t="shared" si="16"/>
        <v>-0.73650969077911022</v>
      </c>
      <c r="R25" s="33">
        <f t="shared" si="16"/>
        <v>-0.84195036665428191</v>
      </c>
      <c r="S25" s="33">
        <f t="shared" si="16"/>
        <v>-0.85370286831812325</v>
      </c>
    </row>
    <row r="26" spans="1:19" x14ac:dyDescent="0.3">
      <c r="A26" s="25" t="s">
        <v>7</v>
      </c>
      <c r="B26" s="33">
        <f t="shared" si="20"/>
        <v>-0.63163291110679676</v>
      </c>
      <c r="C26" s="33">
        <f t="shared" si="20"/>
        <v>-0.21052723625577574</v>
      </c>
      <c r="D26" s="33">
        <f t="shared" si="20"/>
        <v>-0.4874342027683472</v>
      </c>
      <c r="E26" s="33">
        <f t="shared" si="20"/>
        <v>4.9952154754059015E-2</v>
      </c>
      <c r="F26" s="33">
        <f t="shared" si="20"/>
        <v>-0.27912101331619443</v>
      </c>
      <c r="G26" s="33"/>
      <c r="H26" s="33">
        <f>H60-H94+H128</f>
        <v>-0.55176880229936742</v>
      </c>
      <c r="I26" s="33">
        <f t="shared" si="19"/>
        <v>0.34993295241697536</v>
      </c>
      <c r="J26" s="33">
        <f t="shared" si="13"/>
        <v>-0.51643034545753874</v>
      </c>
      <c r="K26" s="33">
        <f t="shared" ref="K26:K33" si="21">K60-K94+K128</f>
        <v>-0.79089272619539697</v>
      </c>
      <c r="L26" s="33">
        <f t="shared" si="18"/>
        <v>-4.5960020839678373E-2</v>
      </c>
      <c r="M26" s="33">
        <f t="shared" si="17"/>
        <v>-0.28329708137569348</v>
      </c>
      <c r="N26" s="33">
        <f t="shared" si="14"/>
        <v>-8.716392793555286E-2</v>
      </c>
      <c r="O26" s="33">
        <f>O60-O94+O128</f>
        <v>-0.28445783383397988</v>
      </c>
      <c r="P26" s="33">
        <f t="shared" si="16"/>
        <v>-0.28092882503789873</v>
      </c>
      <c r="Q26" s="33">
        <f t="shared" si="16"/>
        <v>0.1103571802427277</v>
      </c>
      <c r="R26" s="33">
        <f t="shared" si="16"/>
        <v>0.31784819858866009</v>
      </c>
      <c r="S26" s="33">
        <f t="shared" si="16"/>
        <v>-0.73528138285108069</v>
      </c>
    </row>
    <row r="27" spans="1:19" x14ac:dyDescent="0.3">
      <c r="A27" s="25" t="s">
        <v>6</v>
      </c>
      <c r="B27" s="33">
        <f t="shared" si="20"/>
        <v>0.28204993464599931</v>
      </c>
      <c r="C27" s="33">
        <f t="shared" si="20"/>
        <v>1.0776027115444418E-2</v>
      </c>
      <c r="D27" s="33">
        <f t="shared" si="20"/>
        <v>-0.20132155134898227</v>
      </c>
      <c r="E27" s="33">
        <f t="shared" si="20"/>
        <v>-0.28398727325241874</v>
      </c>
      <c r="F27" s="33">
        <f t="shared" si="20"/>
        <v>1.3091470931129055E-2</v>
      </c>
      <c r="G27" s="33">
        <f>G61-G95+G129</f>
        <v>-1.9770299534904182E-2</v>
      </c>
      <c r="H27" s="33">
        <f>H61-H95+H129</f>
        <v>-0.48388788996166521</v>
      </c>
      <c r="I27" s="33">
        <f t="shared" si="19"/>
        <v>0.54762394307298679</v>
      </c>
      <c r="J27" s="33">
        <f t="shared" si="13"/>
        <v>3.5108921235324581E-2</v>
      </c>
      <c r="K27" s="33">
        <f t="shared" si="21"/>
        <v>0.203584766826507</v>
      </c>
      <c r="L27" s="33">
        <f t="shared" si="18"/>
        <v>0.74495362536529441</v>
      </c>
      <c r="M27" s="33">
        <f t="shared" si="17"/>
        <v>-0.40355009685229132</v>
      </c>
      <c r="N27" s="33">
        <f t="shared" si="14"/>
        <v>-8.0701771303260408E-2</v>
      </c>
      <c r="O27" s="33"/>
      <c r="P27" s="33">
        <f t="shared" si="16"/>
        <v>0.45215341547353555</v>
      </c>
      <c r="Q27" s="33">
        <f t="shared" si="16"/>
        <v>0.34352997708305411</v>
      </c>
      <c r="R27" s="33">
        <f t="shared" si="16"/>
        <v>-3.1722258908745762E-2</v>
      </c>
      <c r="S27" s="33">
        <f t="shared" si="16"/>
        <v>-0.463703962302705</v>
      </c>
    </row>
    <row r="28" spans="1:19" x14ac:dyDescent="0.3">
      <c r="A28" s="25" t="s">
        <v>5</v>
      </c>
      <c r="B28" s="33">
        <f t="shared" si="20"/>
        <v>0.34737713067392323</v>
      </c>
      <c r="C28" s="33">
        <f t="shared" si="20"/>
        <v>-2.7433084071840856E-2</v>
      </c>
      <c r="D28" s="33">
        <f t="shared" si="20"/>
        <v>-0.85983302362198166</v>
      </c>
      <c r="E28" s="33">
        <f t="shared" si="20"/>
        <v>-6.9445734547605539E-2</v>
      </c>
      <c r="F28" s="33">
        <f t="shared" si="20"/>
        <v>0.3152606794068748</v>
      </c>
      <c r="G28" s="33">
        <f>G62-G96+G130</f>
        <v>0.21568510040121697</v>
      </c>
      <c r="H28" s="33"/>
      <c r="I28" s="33">
        <f t="shared" si="19"/>
        <v>0.1358557162391896</v>
      </c>
      <c r="J28" s="33">
        <f t="shared" si="13"/>
        <v>-0.20305228219444763</v>
      </c>
      <c r="K28" s="33">
        <f t="shared" si="21"/>
        <v>-0.32179744238848851</v>
      </c>
      <c r="L28" s="33">
        <f t="shared" si="18"/>
        <v>-0.38434282290164157</v>
      </c>
      <c r="M28" s="33">
        <f t="shared" si="17"/>
        <v>-0.61202359998721134</v>
      </c>
      <c r="N28" s="33">
        <f t="shared" si="14"/>
        <v>0.20094652698786991</v>
      </c>
      <c r="O28" s="33">
        <f t="shared" ref="O28:O33" si="22">O62-O96+O130</f>
        <v>-0.47501497503266582</v>
      </c>
      <c r="P28" s="33">
        <f t="shared" si="16"/>
        <v>-1.5636080058077435E-2</v>
      </c>
      <c r="Q28" s="33">
        <f t="shared" si="16"/>
        <v>-0.49147498142867707</v>
      </c>
      <c r="R28" s="33">
        <f t="shared" si="16"/>
        <v>0.23630988472375342</v>
      </c>
      <c r="S28" s="33">
        <f t="shared" si="16"/>
        <v>-9.3256273621370137E-2</v>
      </c>
    </row>
    <row r="29" spans="1:19" x14ac:dyDescent="0.3">
      <c r="A29" s="25" t="s">
        <v>4</v>
      </c>
      <c r="B29" s="33">
        <f t="shared" si="20"/>
        <v>0.62703621432674395</v>
      </c>
      <c r="C29" s="33">
        <f t="shared" si="20"/>
        <v>0.14629083710243013</v>
      </c>
      <c r="D29" s="33">
        <f t="shared" si="20"/>
        <v>0.21906679634371129</v>
      </c>
      <c r="E29" s="33">
        <f t="shared" si="20"/>
        <v>0.24811927649749618</v>
      </c>
      <c r="F29" s="33">
        <f t="shared" si="20"/>
        <v>0.10599860616294202</v>
      </c>
      <c r="G29" s="33">
        <f>G63-G97+G131</f>
        <v>-0.27377981762170689</v>
      </c>
      <c r="H29" s="33">
        <f>H63-H97+H131</f>
        <v>-0.23315975435601766</v>
      </c>
      <c r="I29" s="33">
        <f t="shared" si="19"/>
        <v>0.16528263131518534</v>
      </c>
      <c r="J29" s="33"/>
      <c r="K29" s="33">
        <f t="shared" si="21"/>
        <v>-0.21058603841026874</v>
      </c>
      <c r="L29" s="33">
        <f t="shared" si="18"/>
        <v>-0.14704156890758216</v>
      </c>
      <c r="M29" s="33">
        <f t="shared" si="17"/>
        <v>-7.2910015585513355E-3</v>
      </c>
      <c r="N29" s="33">
        <f t="shared" si="14"/>
        <v>-0.17982088426645015</v>
      </c>
      <c r="O29" s="33">
        <f t="shared" si="22"/>
        <v>0.31966997624012972</v>
      </c>
      <c r="P29" s="33">
        <f t="shared" si="16"/>
        <v>0.17849125497256862</v>
      </c>
      <c r="Q29" s="33">
        <f t="shared" si="16"/>
        <v>4.5204474215560869E-2</v>
      </c>
      <c r="R29" s="33">
        <f t="shared" si="16"/>
        <v>0.49928179248668214</v>
      </c>
      <c r="S29" s="33">
        <f t="shared" si="16"/>
        <v>0.74496123699543226</v>
      </c>
    </row>
    <row r="30" spans="1:19" x14ac:dyDescent="0.3">
      <c r="A30" s="25" t="s">
        <v>3</v>
      </c>
      <c r="B30" s="33">
        <f t="shared" si="20"/>
        <v>0.31076066608429931</v>
      </c>
      <c r="C30" s="33">
        <f t="shared" si="20"/>
        <v>0.31565017137476725</v>
      </c>
      <c r="D30" s="33">
        <f t="shared" si="20"/>
        <v>-3.2678780169327806E-2</v>
      </c>
      <c r="E30" s="33">
        <f t="shared" si="20"/>
        <v>-7.6943268788281477E-2</v>
      </c>
      <c r="F30" s="33">
        <f t="shared" si="20"/>
        <v>-8.6600304605660455E-2</v>
      </c>
      <c r="G30" s="33"/>
      <c r="H30" s="33">
        <f>H64-H98+H132</f>
        <v>-0.12757546720861587</v>
      </c>
      <c r="I30" s="33">
        <f t="shared" si="19"/>
        <v>0.53191000468750294</v>
      </c>
      <c r="J30" s="33">
        <f>J64-J98+J132</f>
        <v>-4.5512550781920472E-2</v>
      </c>
      <c r="K30" s="33">
        <f t="shared" si="21"/>
        <v>0.61645592647797531</v>
      </c>
      <c r="L30" s="33">
        <f t="shared" si="18"/>
        <v>0.23039402257163452</v>
      </c>
      <c r="M30" s="33">
        <f t="shared" si="17"/>
        <v>-6.1735702040373597E-3</v>
      </c>
      <c r="N30" s="33">
        <f t="shared" si="14"/>
        <v>0.46288757929746077</v>
      </c>
      <c r="O30" s="33">
        <f t="shared" si="22"/>
        <v>0.12816144034306959</v>
      </c>
      <c r="P30" s="33">
        <f t="shared" si="16"/>
        <v>0.47922257761046361</v>
      </c>
      <c r="Q30" s="33">
        <f t="shared" si="16"/>
        <v>4.123656908655525E-2</v>
      </c>
      <c r="R30" s="33">
        <f t="shared" si="16"/>
        <v>0.41668170243887254</v>
      </c>
      <c r="S30" s="33">
        <f t="shared" si="16"/>
        <v>0.56906110098174367</v>
      </c>
    </row>
    <row r="31" spans="1:19" x14ac:dyDescent="0.3">
      <c r="A31" s="25" t="s">
        <v>2</v>
      </c>
      <c r="B31" s="33">
        <f t="shared" si="20"/>
        <v>0.46997925731598311</v>
      </c>
      <c r="C31" s="33">
        <f t="shared" si="20"/>
        <v>0.23019891289066924</v>
      </c>
      <c r="D31" s="33">
        <f t="shared" si="20"/>
        <v>-0.20043412581765205</v>
      </c>
      <c r="E31" s="33">
        <f t="shared" si="20"/>
        <v>1.4691946315041948E-2</v>
      </c>
      <c r="F31" s="33">
        <f t="shared" si="20"/>
        <v>0.49558815099996056</v>
      </c>
      <c r="G31" s="33">
        <f>G65-G99+G133</f>
        <v>0.4594329219630342</v>
      </c>
      <c r="H31" s="33">
        <f>H65-H99+H133</f>
        <v>0.42978829634126858</v>
      </c>
      <c r="I31" s="33">
        <f t="shared" si="19"/>
        <v>0.20824042502206006</v>
      </c>
      <c r="J31" s="33"/>
      <c r="K31" s="33">
        <f t="shared" si="21"/>
        <v>-0.23446948199563369</v>
      </c>
      <c r="L31" s="33">
        <f t="shared" si="18"/>
        <v>0.34824597438984228</v>
      </c>
      <c r="M31" s="33">
        <f t="shared" si="17"/>
        <v>0.14583891351356462</v>
      </c>
      <c r="N31" s="33">
        <f t="shared" si="14"/>
        <v>0.24898235281425199</v>
      </c>
      <c r="O31" s="33">
        <f t="shared" si="22"/>
        <v>0.57136048550563845</v>
      </c>
      <c r="P31" s="33">
        <f t="shared" si="16"/>
        <v>-2.5881674999626014E-2</v>
      </c>
      <c r="Q31" s="33">
        <f t="shared" si="16"/>
        <v>0.61481545422051953</v>
      </c>
      <c r="R31" s="33">
        <f t="shared" si="16"/>
        <v>-0.20363143969434316</v>
      </c>
      <c r="S31" s="33">
        <f t="shared" si="16"/>
        <v>0.44415363703231403</v>
      </c>
    </row>
    <row r="32" spans="1:19" x14ac:dyDescent="0.3">
      <c r="A32" s="25" t="s">
        <v>1</v>
      </c>
      <c r="B32" s="33">
        <f t="shared" si="20"/>
        <v>-0.73316252355527611</v>
      </c>
      <c r="C32" s="33">
        <f t="shared" si="20"/>
        <v>-0.11533608756312269</v>
      </c>
      <c r="D32" s="33">
        <f t="shared" si="20"/>
        <v>0.41886939716794042</v>
      </c>
      <c r="E32" s="33">
        <f t="shared" si="20"/>
        <v>-0.41694650413807721</v>
      </c>
      <c r="F32" s="33">
        <f t="shared" si="20"/>
        <v>0.10065440676165834</v>
      </c>
      <c r="G32" s="33">
        <f>G66-G100+G134</f>
        <v>0.40648120125621973</v>
      </c>
      <c r="H32" s="33">
        <f>H66-H100+H134</f>
        <v>0.79347948888391362</v>
      </c>
      <c r="I32" s="33">
        <f t="shared" si="19"/>
        <v>-2.7574975453547722E-2</v>
      </c>
      <c r="J32" s="33">
        <f>J66-J100+J134</f>
        <v>0.35481320956527967</v>
      </c>
      <c r="K32" s="33">
        <f t="shared" si="21"/>
        <v>-0.26729987633823959</v>
      </c>
      <c r="L32" s="33">
        <f t="shared" si="18"/>
        <v>-0.5283846099045717</v>
      </c>
      <c r="M32" s="33">
        <f t="shared" si="17"/>
        <v>-0.51874485250794877</v>
      </c>
      <c r="N32" s="33"/>
      <c r="O32" s="33">
        <f t="shared" si="22"/>
        <v>0.1147629416306425</v>
      </c>
      <c r="P32" s="33">
        <f t="shared" si="16"/>
        <v>-0.18271177509043413</v>
      </c>
      <c r="Q32" s="33">
        <f t="shared" si="16"/>
        <v>0.29349921901013681</v>
      </c>
      <c r="R32" s="33">
        <f t="shared" si="16"/>
        <v>0.65873027702391318</v>
      </c>
      <c r="S32" s="33">
        <f t="shared" si="16"/>
        <v>7.8662795619683229E-2</v>
      </c>
    </row>
    <row r="33" spans="1:19" x14ac:dyDescent="0.3">
      <c r="A33" s="25" t="s">
        <v>0</v>
      </c>
      <c r="B33" s="33">
        <f t="shared" ref="B33:F33" si="23">B67-B101+B135</f>
        <v>3.6660052559462433E-3</v>
      </c>
      <c r="C33" s="33">
        <f t="shared" si="23"/>
        <v>-4.8857647900490367E-2</v>
      </c>
      <c r="D33" s="33">
        <f t="shared" si="23"/>
        <v>-0.54883655515386209</v>
      </c>
      <c r="E33" s="33">
        <f t="shared" si="23"/>
        <v>8.2311893310902939E-3</v>
      </c>
      <c r="F33" s="33">
        <f t="shared" si="23"/>
        <v>-0.13889484618192541</v>
      </c>
      <c r="G33" s="33">
        <f>G67-G101+G135</f>
        <v>-0.21692868159917633</v>
      </c>
      <c r="H33" s="33">
        <f>H67-H101+H135</f>
        <v>-0.17928372720447561</v>
      </c>
      <c r="I33" s="33">
        <f t="shared" si="19"/>
        <v>-0.3389179375897946</v>
      </c>
      <c r="J33" s="33"/>
      <c r="K33" s="33">
        <f t="shared" si="21"/>
        <v>0.45404897147441636</v>
      </c>
      <c r="L33" s="33">
        <f t="shared" si="18"/>
        <v>-0.40198159592258415</v>
      </c>
      <c r="M33" s="33">
        <f t="shared" si="17"/>
        <v>6.1350709540983706E-2</v>
      </c>
      <c r="N33" s="33">
        <f>N67-N101+N135</f>
        <v>-6.6768747096462785E-2</v>
      </c>
      <c r="O33" s="33">
        <f t="shared" si="22"/>
        <v>-0.19551833961073786</v>
      </c>
      <c r="P33" s="33">
        <f t="shared" si="16"/>
        <v>-0.3477306267000016</v>
      </c>
      <c r="Q33" s="33">
        <f t="shared" si="16"/>
        <v>-0.7627701875600772</v>
      </c>
      <c r="R33" s="33">
        <f t="shared" si="16"/>
        <v>0.17549403921268616</v>
      </c>
      <c r="S33" s="33">
        <f t="shared" si="16"/>
        <v>0.36173737952499924</v>
      </c>
    </row>
    <row r="34" spans="1:19" x14ac:dyDescent="0.3"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</row>
    <row r="35" spans="1:19" x14ac:dyDescent="0.3">
      <c r="A35" s="25" t="s">
        <v>109</v>
      </c>
      <c r="B35" s="25">
        <v>1</v>
      </c>
      <c r="C35" s="25">
        <v>2</v>
      </c>
      <c r="D35" s="25">
        <v>3</v>
      </c>
      <c r="E35" s="25">
        <v>4</v>
      </c>
      <c r="F35" s="25">
        <v>5</v>
      </c>
      <c r="G35" s="25">
        <v>6</v>
      </c>
      <c r="H35" s="25">
        <v>7</v>
      </c>
      <c r="I35" s="25">
        <v>8</v>
      </c>
      <c r="J35" s="25">
        <v>9</v>
      </c>
      <c r="K35" s="25">
        <v>10</v>
      </c>
      <c r="L35" s="25">
        <v>11</v>
      </c>
      <c r="M35" s="25">
        <v>12</v>
      </c>
      <c r="N35" s="25">
        <v>13</v>
      </c>
      <c r="O35" s="25">
        <v>14</v>
      </c>
      <c r="P35" s="25">
        <v>15</v>
      </c>
      <c r="Q35" s="25">
        <v>16</v>
      </c>
      <c r="R35" s="25">
        <v>17</v>
      </c>
      <c r="S35" s="25">
        <v>18</v>
      </c>
    </row>
    <row r="36" spans="1:19" x14ac:dyDescent="0.3">
      <c r="A36" s="25" t="s">
        <v>31</v>
      </c>
      <c r="B36" s="33">
        <v>0.196577971695368</v>
      </c>
      <c r="C36" s="33">
        <v>0.20092532371855801</v>
      </c>
      <c r="D36" s="33">
        <v>0.22526862661116001</v>
      </c>
      <c r="E36" s="33">
        <v>0.31946182115763</v>
      </c>
      <c r="F36" s="33">
        <v>0.15723023840226899</v>
      </c>
      <c r="G36" s="33">
        <v>-8.0745304620637198E-2</v>
      </c>
      <c r="H36" s="33">
        <v>-0.17295716814805601</v>
      </c>
      <c r="I36" s="33">
        <v>8.0378822184634699E-2</v>
      </c>
      <c r="J36" s="33">
        <v>0.47626719341096602</v>
      </c>
      <c r="K36" s="33">
        <v>-0.75076301900539699</v>
      </c>
      <c r="L36" s="33">
        <v>0.129119598941345</v>
      </c>
      <c r="M36" s="33"/>
      <c r="N36" s="33">
        <v>2.0801229712555901E-2</v>
      </c>
      <c r="O36" s="33">
        <v>-3.94922463559646E-2</v>
      </c>
      <c r="P36" s="33">
        <v>-0.447117954142425</v>
      </c>
      <c r="Q36" s="33">
        <v>9.7692575838092599E-2</v>
      </c>
      <c r="R36" s="33">
        <v>0.21465453423172001</v>
      </c>
      <c r="S36" s="33">
        <v>-0.113790242542176</v>
      </c>
    </row>
    <row r="37" spans="1:19" x14ac:dyDescent="0.3">
      <c r="A37" s="25" t="s">
        <v>30</v>
      </c>
      <c r="B37" s="33">
        <v>-0.46403366981952998</v>
      </c>
      <c r="C37" s="33">
        <v>-0.36110798276507</v>
      </c>
      <c r="D37" s="33">
        <v>-4.0453622744743997E-2</v>
      </c>
      <c r="E37" s="33">
        <v>0.134597109016525</v>
      </c>
      <c r="F37" s="33">
        <v>7.4117971086250498E-2</v>
      </c>
      <c r="G37" s="33"/>
      <c r="H37" s="33">
        <v>0.242276996177969</v>
      </c>
      <c r="I37" s="33">
        <v>-0.33564509998744302</v>
      </c>
      <c r="J37" s="33">
        <v>0.20046318002889499</v>
      </c>
      <c r="K37" s="33">
        <v>-0.60124403095853496</v>
      </c>
      <c r="L37" s="33">
        <v>-0.61044460145294299</v>
      </c>
      <c r="M37" s="33">
        <v>-2.61451204678372E-2</v>
      </c>
      <c r="N37" s="33">
        <v>-0.128075427647347</v>
      </c>
      <c r="O37" s="33">
        <v>0.101790072924444</v>
      </c>
      <c r="P37" s="33">
        <v>-0.44104172483455201</v>
      </c>
      <c r="Q37" s="33">
        <v>6.6206194917951405E-2</v>
      </c>
      <c r="R37" s="33">
        <v>0.187489922032159</v>
      </c>
      <c r="S37" s="33">
        <v>-0.20079362082205601</v>
      </c>
    </row>
    <row r="38" spans="1:19" x14ac:dyDescent="0.3">
      <c r="A38" s="25" t="s">
        <v>29</v>
      </c>
      <c r="B38" s="33">
        <v>-3.6005019044087198E-2</v>
      </c>
      <c r="C38" s="33">
        <v>0.36232729824446103</v>
      </c>
      <c r="D38" s="33">
        <v>4.4696193190886899E-2</v>
      </c>
      <c r="E38" s="33">
        <v>0.22902027067459299</v>
      </c>
      <c r="F38" s="33">
        <v>0.362060632928352</v>
      </c>
      <c r="G38" s="33">
        <v>4.9355008933016697E-2</v>
      </c>
      <c r="H38" s="33">
        <v>-0.10503636259876301</v>
      </c>
      <c r="I38" s="33"/>
      <c r="J38" s="33">
        <v>0.23698696488993001</v>
      </c>
      <c r="K38" s="33">
        <v>-0.22931202011069099</v>
      </c>
      <c r="L38" s="33">
        <v>-8.2819098906670996E-2</v>
      </c>
      <c r="M38" s="33">
        <v>-0.33379125729071202</v>
      </c>
      <c r="N38" s="33">
        <v>-0.12449234167434201</v>
      </c>
      <c r="O38" s="33">
        <v>3.7320485401443899E-2</v>
      </c>
      <c r="P38" s="33">
        <v>0.16846195139881701</v>
      </c>
      <c r="Q38" s="33">
        <v>-6.3253743980634797E-2</v>
      </c>
      <c r="R38" s="33">
        <v>-4.0606175657582101E-2</v>
      </c>
      <c r="S38" s="33">
        <v>-0.17830685094548601</v>
      </c>
    </row>
    <row r="39" spans="1:19" x14ac:dyDescent="0.3">
      <c r="A39" s="25" t="s">
        <v>28</v>
      </c>
      <c r="B39" s="33">
        <v>-0.13999840666514299</v>
      </c>
      <c r="C39" s="33">
        <v>-0.13668398752835201</v>
      </c>
      <c r="D39" s="33">
        <v>0.30057545072724401</v>
      </c>
      <c r="E39" s="33">
        <v>5.3380542144639997E-2</v>
      </c>
      <c r="F39" s="33">
        <v>0.70806778751488098</v>
      </c>
      <c r="G39" s="33">
        <v>0.153761017760489</v>
      </c>
      <c r="H39" s="33"/>
      <c r="I39" s="33">
        <v>0.13717027490296901</v>
      </c>
      <c r="J39" s="33">
        <v>-0.64780596250646705</v>
      </c>
      <c r="K39" s="33">
        <v>0.44900852987198397</v>
      </c>
      <c r="L39" s="33">
        <v>-0.17381960828690399</v>
      </c>
      <c r="M39" s="33">
        <v>0.152058855887786</v>
      </c>
      <c r="N39" s="33">
        <v>-6.1660698478260001E-2</v>
      </c>
      <c r="O39" s="33">
        <v>7.8956568799964696E-2</v>
      </c>
      <c r="P39" s="33">
        <v>9.4657054588615605E-2</v>
      </c>
      <c r="Q39" s="33">
        <v>0.43732352239757399</v>
      </c>
      <c r="R39" s="33">
        <v>-2.4241603230796899E-2</v>
      </c>
      <c r="S39" s="33">
        <v>-9.0447111709594796E-3</v>
      </c>
    </row>
    <row r="40" spans="1:19" x14ac:dyDescent="0.3">
      <c r="A40" s="25" t="s">
        <v>27</v>
      </c>
      <c r="B40" s="33">
        <v>-7.2929244692780101E-2</v>
      </c>
      <c r="C40" s="33">
        <v>0.215980552476886</v>
      </c>
      <c r="D40" s="33">
        <v>6.7232637175591E-3</v>
      </c>
      <c r="E40" s="33">
        <v>-5.42837130971957E-2</v>
      </c>
      <c r="F40" s="33">
        <v>-0.463311203922318</v>
      </c>
      <c r="G40" s="33">
        <v>-0.275987699560994</v>
      </c>
      <c r="H40" s="33">
        <v>-0.62275157824435201</v>
      </c>
      <c r="I40" s="33">
        <v>-0.19230292711937899</v>
      </c>
      <c r="J40" s="33">
        <v>-0.56441183249228799</v>
      </c>
      <c r="K40" s="33">
        <v>8.6963724441995599E-2</v>
      </c>
      <c r="L40" s="33">
        <v>0.18193035316638601</v>
      </c>
      <c r="M40" s="33">
        <v>-0.78795017437972004</v>
      </c>
      <c r="N40" s="33"/>
      <c r="O40" s="33">
        <v>-0.34601141965889498</v>
      </c>
      <c r="P40" s="33">
        <v>-0.227449712554847</v>
      </c>
      <c r="Q40" s="33">
        <v>-0.56189681612202103</v>
      </c>
      <c r="R40" s="33">
        <v>-0.26705550138881701</v>
      </c>
      <c r="S40" s="33">
        <v>-8.5620048870512999E-2</v>
      </c>
    </row>
    <row r="41" spans="1:19" x14ac:dyDescent="0.3">
      <c r="A41" s="25" t="s">
        <v>26</v>
      </c>
      <c r="B41" s="33">
        <v>0.107451686146656</v>
      </c>
      <c r="C41" s="33">
        <v>-0.42554627339407403</v>
      </c>
      <c r="D41" s="33">
        <v>-0.79725709809879997</v>
      </c>
      <c r="E41" s="33">
        <v>0.176416625616344</v>
      </c>
      <c r="F41" s="33">
        <v>-7.8444013819438899E-2</v>
      </c>
      <c r="G41" s="33">
        <v>0.10409470292961601</v>
      </c>
      <c r="H41" s="33">
        <v>-0.462111728335933</v>
      </c>
      <c r="I41" s="33">
        <v>2.2763754639976399E-2</v>
      </c>
      <c r="J41" s="33">
        <v>0.17287583604684001</v>
      </c>
      <c r="K41" s="33"/>
      <c r="L41" s="33">
        <v>-0.158096663966976</v>
      </c>
      <c r="M41" s="33">
        <v>-1.80641192083437E-2</v>
      </c>
      <c r="N41" s="33">
        <v>-0.31520264056921299</v>
      </c>
      <c r="O41" s="33">
        <v>-0.134525589705764</v>
      </c>
      <c r="P41" s="33">
        <v>-7.7710057889487399E-2</v>
      </c>
      <c r="Q41" s="33">
        <v>2.0484278392271502E-2</v>
      </c>
      <c r="R41" s="33">
        <v>-0.110238570599258</v>
      </c>
      <c r="S41" s="33">
        <v>-0.19296713043982699</v>
      </c>
    </row>
    <row r="42" spans="1:19" x14ac:dyDescent="0.3">
      <c r="A42" s="25" t="s">
        <v>25</v>
      </c>
      <c r="B42" s="33">
        <v>0.111303359319117</v>
      </c>
      <c r="C42" s="33">
        <v>-0.64828411339800796</v>
      </c>
      <c r="D42" s="33">
        <v>0.27530210302347702</v>
      </c>
      <c r="E42" s="33">
        <v>0.25630174550116003</v>
      </c>
      <c r="F42" s="33">
        <v>-3.7935742509540198E-3</v>
      </c>
      <c r="G42" s="33">
        <v>-5.2824672273398598E-2</v>
      </c>
      <c r="H42" s="33">
        <v>0.234226105242794</v>
      </c>
      <c r="I42" s="33">
        <v>-0.28766505919356999</v>
      </c>
      <c r="J42" s="33">
        <v>-0.18917490220635899</v>
      </c>
      <c r="K42" s="33"/>
      <c r="L42" s="33">
        <v>1.14366128170244E-2</v>
      </c>
      <c r="M42" s="33">
        <v>0.20332231633311801</v>
      </c>
      <c r="N42" s="33">
        <v>-0.26354528403083799</v>
      </c>
      <c r="O42" s="33">
        <v>0.159403247164944</v>
      </c>
      <c r="P42" s="33">
        <v>-0.17740486051016299</v>
      </c>
      <c r="Q42" s="33">
        <v>0.49941976478672301</v>
      </c>
      <c r="R42" s="33">
        <v>0.35708449441892398</v>
      </c>
      <c r="S42" s="33">
        <v>-0.33080850208060503</v>
      </c>
    </row>
    <row r="43" spans="1:19" x14ac:dyDescent="0.3">
      <c r="A43" s="25" t="s">
        <v>24</v>
      </c>
      <c r="B43" s="33">
        <v>0.57038022866809301</v>
      </c>
      <c r="C43" s="33">
        <v>0.23227503453159801</v>
      </c>
      <c r="D43" s="33">
        <v>5.0716258737232803E-2</v>
      </c>
      <c r="E43" s="33">
        <v>-0.21645425521721801</v>
      </c>
      <c r="F43" s="33">
        <v>0.41452650079599201</v>
      </c>
      <c r="G43" s="33">
        <v>-0.15124206642659399</v>
      </c>
      <c r="H43" s="33">
        <v>0.30051795216990002</v>
      </c>
      <c r="I43" s="33">
        <v>-4.36569575036371E-2</v>
      </c>
      <c r="J43" s="33">
        <v>-1.39092333167221E-2</v>
      </c>
      <c r="K43" s="33">
        <v>-0.53560063081688303</v>
      </c>
      <c r="L43" s="33">
        <v>4.6639196409696201E-2</v>
      </c>
      <c r="M43" s="33">
        <v>-0.24002037411099</v>
      </c>
      <c r="N43" s="33"/>
      <c r="O43" s="33">
        <v>5.5204273503445499E-2</v>
      </c>
      <c r="P43" s="33">
        <v>4.0491967759505497E-2</v>
      </c>
      <c r="Q43" s="33">
        <v>4.4359314518264997E-2</v>
      </c>
      <c r="R43" s="33">
        <v>-0.31526449793657402</v>
      </c>
      <c r="S43" s="33">
        <v>0.26904092503839899</v>
      </c>
    </row>
    <row r="44" spans="1:19" x14ac:dyDescent="0.3">
      <c r="A44" s="25" t="s">
        <v>23</v>
      </c>
      <c r="B44" s="33">
        <v>0.31258695898807598</v>
      </c>
      <c r="C44" s="33">
        <v>0.24754445572237699</v>
      </c>
      <c r="D44" s="33">
        <v>0.182199892680665</v>
      </c>
      <c r="E44" s="33">
        <v>0.479049012012009</v>
      </c>
      <c r="F44" s="33">
        <v>0.215263728728248</v>
      </c>
      <c r="G44" s="33">
        <v>0.26701400317547702</v>
      </c>
      <c r="H44" s="33"/>
      <c r="I44" s="33">
        <v>-6.7341945904784206E-2</v>
      </c>
      <c r="J44" s="33">
        <v>-0.32496561345330199</v>
      </c>
      <c r="K44" s="33">
        <v>0.12311418637570901</v>
      </c>
      <c r="L44" s="33">
        <v>-0.41700746814259698</v>
      </c>
      <c r="M44" s="33">
        <v>0.256293298988642</v>
      </c>
      <c r="N44" s="33">
        <v>0.241530949909604</v>
      </c>
      <c r="O44" s="33">
        <v>-0.19578490979604601</v>
      </c>
      <c r="P44" s="33">
        <v>2.89394242528908E-2</v>
      </c>
      <c r="Q44" s="33">
        <v>0.36267640489687403</v>
      </c>
      <c r="R44" s="33">
        <v>0.184767343733375</v>
      </c>
      <c r="S44" s="33">
        <v>0.64141964041687805</v>
      </c>
    </row>
    <row r="45" spans="1:19" x14ac:dyDescent="0.3">
      <c r="A45" s="25" t="s">
        <v>22</v>
      </c>
      <c r="B45" s="33">
        <v>0.27634068016987101</v>
      </c>
      <c r="C45" s="33">
        <v>0.244877800927078</v>
      </c>
      <c r="D45" s="33">
        <v>-0.29015886876872499</v>
      </c>
      <c r="E45" s="33">
        <v>-0.51916363298955603</v>
      </c>
      <c r="F45" s="33">
        <v>-6.9642994462558505E-2</v>
      </c>
      <c r="G45" s="33">
        <v>-1.1929943994364801E-2</v>
      </c>
      <c r="H45" s="33">
        <v>9.0479815859269397E-2</v>
      </c>
      <c r="I45" s="33">
        <v>7.5773701211571204E-2</v>
      </c>
      <c r="J45" s="33">
        <v>0.175329758101332</v>
      </c>
      <c r="K45" s="33">
        <v>-0.15439997155535401</v>
      </c>
      <c r="L45" s="33"/>
      <c r="M45" s="33">
        <v>-2.15806379593547E-2</v>
      </c>
      <c r="N45" s="33">
        <v>-0.170764766696339</v>
      </c>
      <c r="O45" s="33">
        <v>0.30549735159946101</v>
      </c>
      <c r="P45" s="33">
        <v>5.2799493544286202E-2</v>
      </c>
      <c r="Q45" s="33">
        <v>-0.35352557744121399</v>
      </c>
      <c r="R45" s="33">
        <v>-0.236306395784844</v>
      </c>
      <c r="S45" s="33">
        <v>0.21738815029136599</v>
      </c>
    </row>
    <row r="46" spans="1:19" x14ac:dyDescent="0.3">
      <c r="A46" s="25" t="s">
        <v>21</v>
      </c>
      <c r="B46" s="33">
        <v>-5.2799694175668897E-2</v>
      </c>
      <c r="C46" s="33">
        <v>-1.6864739630593099E-2</v>
      </c>
      <c r="D46" s="33">
        <v>-0.11823932055141299</v>
      </c>
      <c r="E46" s="33">
        <v>-0.13532389663328501</v>
      </c>
      <c r="F46" s="33">
        <v>-0.17822453620107101</v>
      </c>
      <c r="G46" s="33">
        <v>-0.53561853016307104</v>
      </c>
      <c r="H46" s="33">
        <v>1.41700006629572E-2</v>
      </c>
      <c r="I46" s="33">
        <v>-0.60551821917136495</v>
      </c>
      <c r="J46" s="33"/>
      <c r="K46" s="33">
        <v>-0.20606722862606999</v>
      </c>
      <c r="L46" s="33">
        <v>-0.167951384862153</v>
      </c>
      <c r="M46" s="33">
        <v>-0.17574732524801401</v>
      </c>
      <c r="N46" s="33">
        <v>-7.70763512637552E-2</v>
      </c>
      <c r="O46" s="33">
        <v>-0.24565555396584601</v>
      </c>
      <c r="P46" s="33">
        <v>5.6556598043422002E-2</v>
      </c>
      <c r="Q46" s="33">
        <v>-0.399899298978936</v>
      </c>
      <c r="R46" s="33">
        <v>-0.22730801356003999</v>
      </c>
      <c r="S46" s="33">
        <v>0.32714609180745802</v>
      </c>
    </row>
    <row r="47" spans="1:19" x14ac:dyDescent="0.3">
      <c r="A47" s="25" t="s">
        <v>20</v>
      </c>
      <c r="B47" s="33">
        <v>-0.345463259307142</v>
      </c>
      <c r="C47" s="33">
        <v>0.25955242807937601</v>
      </c>
      <c r="D47" s="33">
        <v>0.44994464546149698</v>
      </c>
      <c r="E47" s="33">
        <v>0.165402585821666</v>
      </c>
      <c r="F47" s="33">
        <v>0.19958695830216699</v>
      </c>
      <c r="G47" s="33">
        <v>0.42073244316448799</v>
      </c>
      <c r="H47" s="33">
        <v>0.118324788826809</v>
      </c>
      <c r="I47" s="33">
        <v>-1.0094672859531599E-2</v>
      </c>
      <c r="J47" s="33">
        <v>-6.9809088649126799E-2</v>
      </c>
      <c r="K47" s="33">
        <v>7.5947072121470102E-2</v>
      </c>
      <c r="L47" s="33">
        <v>0.52067166584027902</v>
      </c>
      <c r="M47" s="33">
        <v>0.25088775087134901</v>
      </c>
      <c r="N47" s="33"/>
      <c r="O47" s="33">
        <v>0.52883879147541901</v>
      </c>
      <c r="P47" s="33">
        <v>0.312369822594604</v>
      </c>
      <c r="Q47" s="33">
        <v>0.289871519373674</v>
      </c>
      <c r="R47" s="33">
        <v>0.33595065952160802</v>
      </c>
      <c r="S47" s="33">
        <v>-0.11394158236712799</v>
      </c>
    </row>
    <row r="48" spans="1:19" x14ac:dyDescent="0.3">
      <c r="A48" s="25" t="s">
        <v>19</v>
      </c>
      <c r="B48" s="33">
        <v>-6.2307120326605299E-2</v>
      </c>
      <c r="C48" s="33">
        <v>5.00166818589362E-2</v>
      </c>
      <c r="D48" s="33">
        <v>-0.27916679374053399</v>
      </c>
      <c r="E48" s="33">
        <v>-1.07664426754201</v>
      </c>
      <c r="F48" s="33">
        <v>0.182561150620767</v>
      </c>
      <c r="G48" s="33">
        <v>-0.297738654161815</v>
      </c>
      <c r="H48" s="33">
        <v>-0.48105312408006401</v>
      </c>
      <c r="I48" s="33">
        <v>-0.34465127917188298</v>
      </c>
      <c r="J48" s="33">
        <v>-0.43773145216682002</v>
      </c>
      <c r="K48" s="33"/>
      <c r="L48" s="33">
        <v>-0.13837071990365399</v>
      </c>
      <c r="M48" s="33">
        <v>-0.62645384961207695</v>
      </c>
      <c r="N48" s="33">
        <v>-0.76620344674500895</v>
      </c>
      <c r="O48" s="33">
        <v>-0.13421698690822101</v>
      </c>
      <c r="P48" s="33">
        <v>-0.15382535637247499</v>
      </c>
      <c r="Q48" s="33">
        <v>0.40058230282302698</v>
      </c>
      <c r="R48" s="33">
        <v>-0.25106631806350799</v>
      </c>
      <c r="S48" s="33">
        <v>0.22233474708140999</v>
      </c>
    </row>
    <row r="49" spans="1:19" x14ac:dyDescent="0.3">
      <c r="A49" s="25" t="s">
        <v>18</v>
      </c>
      <c r="B49" s="33">
        <v>-9.3980329241969904E-2</v>
      </c>
      <c r="C49" s="33">
        <v>-7.6160069039789294E-2</v>
      </c>
      <c r="D49" s="33">
        <v>2.9348557475872599E-2</v>
      </c>
      <c r="E49" s="33">
        <v>0.15720073477431601</v>
      </c>
      <c r="F49" s="33">
        <v>0.49023429454886402</v>
      </c>
      <c r="G49" s="33">
        <v>8.6805207511309504E-2</v>
      </c>
      <c r="H49" s="33">
        <v>4.4735052846134597E-2</v>
      </c>
      <c r="I49" s="33">
        <v>-1.7697384125962601E-2</v>
      </c>
      <c r="J49" s="33">
        <v>0.399896877102975</v>
      </c>
      <c r="K49" s="33">
        <v>-0.22439805978577601</v>
      </c>
      <c r="L49" s="33">
        <v>0.36930883668235198</v>
      </c>
      <c r="M49" s="33">
        <v>0.111138444043242</v>
      </c>
      <c r="N49" s="33">
        <v>2.4733626378211401E-4</v>
      </c>
      <c r="O49" s="33"/>
      <c r="P49" s="33">
        <v>0.10175960575277999</v>
      </c>
      <c r="Q49" s="33">
        <v>0.15238381822007799</v>
      </c>
      <c r="R49" s="33">
        <v>3.2709844253205098E-2</v>
      </c>
      <c r="S49" s="33">
        <v>-0.63915349735506999</v>
      </c>
    </row>
    <row r="50" spans="1:19" x14ac:dyDescent="0.3">
      <c r="A50" s="25" t="s">
        <v>17</v>
      </c>
      <c r="B50" s="33">
        <v>-0.33570997965653998</v>
      </c>
      <c r="C50" s="33">
        <v>-0.389769425553041</v>
      </c>
      <c r="D50" s="33">
        <v>-2.02329011885506E-2</v>
      </c>
      <c r="E50" s="33">
        <v>0.32020810351275403</v>
      </c>
      <c r="F50" s="33">
        <v>0.120969157536215</v>
      </c>
      <c r="G50" s="33">
        <v>0.151151449118228</v>
      </c>
      <c r="H50" s="33"/>
      <c r="I50" s="33">
        <v>-0.35801115218461899</v>
      </c>
      <c r="J50" s="33">
        <v>-0.17719226877854399</v>
      </c>
      <c r="K50" s="33">
        <v>-5.0099543609115303E-2</v>
      </c>
      <c r="L50" s="33">
        <v>-0.235913371852179</v>
      </c>
      <c r="M50" s="33">
        <v>-0.25598952642619199</v>
      </c>
      <c r="N50" s="33">
        <v>-0.45277100910804502</v>
      </c>
      <c r="O50" s="33">
        <v>-0.60960253606979797</v>
      </c>
      <c r="P50" s="33">
        <v>-5.2341211349011998E-2</v>
      </c>
      <c r="Q50" s="33">
        <v>-2.4608605283299698E-2</v>
      </c>
      <c r="R50" s="33">
        <v>-0.53276228142934801</v>
      </c>
      <c r="S50" s="33">
        <v>0.132456081544089</v>
      </c>
    </row>
    <row r="51" spans="1:19" x14ac:dyDescent="0.3">
      <c r="A51" s="25" t="s">
        <v>16</v>
      </c>
      <c r="B51" s="33">
        <v>0.39728253448852502</v>
      </c>
      <c r="C51" s="33">
        <v>0.35729055300123702</v>
      </c>
      <c r="D51" s="33">
        <v>0.22836011603125</v>
      </c>
      <c r="E51" s="33">
        <v>0.65540431064124804</v>
      </c>
      <c r="F51" s="33">
        <v>7.4762140605478505E-2</v>
      </c>
      <c r="G51" s="33">
        <v>0.124970674001496</v>
      </c>
      <c r="H51" s="33">
        <v>-0.316257111955975</v>
      </c>
      <c r="I51" s="33">
        <v>-1.22484016732732E-2</v>
      </c>
      <c r="J51" s="33">
        <v>-0.29871795095786102</v>
      </c>
      <c r="K51" s="33">
        <v>0.213137622391839</v>
      </c>
      <c r="L51" s="33">
        <v>0.27289677355694097</v>
      </c>
      <c r="M51" s="33"/>
      <c r="N51" s="33">
        <v>-1.17075228930844E-2</v>
      </c>
      <c r="O51" s="33">
        <v>0.32847931996883301</v>
      </c>
      <c r="P51" s="33">
        <v>0.244318800011637</v>
      </c>
      <c r="Q51" s="33">
        <v>0.19296984541349299</v>
      </c>
      <c r="R51" s="33">
        <v>0.50794992000623196</v>
      </c>
      <c r="S51" s="33">
        <v>0.29644223687948801</v>
      </c>
    </row>
    <row r="52" spans="1:19" x14ac:dyDescent="0.3">
      <c r="A52" s="25" t="s">
        <v>15</v>
      </c>
      <c r="B52" s="33">
        <v>-1.0045629787171301E-2</v>
      </c>
      <c r="C52" s="33">
        <v>0.22271601465754701</v>
      </c>
      <c r="D52" s="33">
        <v>0.185172033849546</v>
      </c>
      <c r="E52" s="33">
        <v>0.278726051234717</v>
      </c>
      <c r="F52" s="33">
        <v>0.56731966984305704</v>
      </c>
      <c r="G52" s="33">
        <v>-0.51511150732840905</v>
      </c>
      <c r="H52" s="33"/>
      <c r="I52" s="33">
        <v>0.18464550928576301</v>
      </c>
      <c r="J52" s="33">
        <v>0.22836784357186499</v>
      </c>
      <c r="K52" s="33">
        <v>1.7287383568157899E-2</v>
      </c>
      <c r="L52" s="33">
        <v>0.59774500212779103</v>
      </c>
      <c r="M52" s="33">
        <v>-0.14780626143088199</v>
      </c>
      <c r="N52" s="33">
        <v>0.10672309804107299</v>
      </c>
      <c r="O52" s="33">
        <v>0.172094795264357</v>
      </c>
      <c r="P52" s="33">
        <v>0.107541997759233</v>
      </c>
      <c r="Q52" s="33">
        <v>0.121412176504371</v>
      </c>
      <c r="R52" s="33">
        <v>0.122536674273886</v>
      </c>
      <c r="S52" s="33">
        <v>-5.0456439348474401E-2</v>
      </c>
    </row>
    <row r="53" spans="1:19" x14ac:dyDescent="0.3">
      <c r="A53" s="25" t="s">
        <v>14</v>
      </c>
      <c r="B53" s="33">
        <v>0.54485202027046098</v>
      </c>
      <c r="C53" s="33">
        <v>0.27641590900110502</v>
      </c>
      <c r="D53" s="33">
        <v>0.442801487603729</v>
      </c>
      <c r="E53" s="33">
        <v>7.0622980895011706E-2</v>
      </c>
      <c r="F53" s="33">
        <v>0.24461920248087399</v>
      </c>
      <c r="G53" s="33">
        <v>-9.7292563016065595E-3</v>
      </c>
      <c r="H53" s="33">
        <v>0.27402460027787201</v>
      </c>
      <c r="I53" s="33">
        <v>0.30382143324351801</v>
      </c>
      <c r="J53" s="33">
        <v>-0.33437701793866698</v>
      </c>
      <c r="K53" s="33">
        <v>-0.26691550710898998</v>
      </c>
      <c r="L53" s="33"/>
      <c r="M53" s="33">
        <v>-9.6730413871404505E-2</v>
      </c>
      <c r="N53" s="33">
        <v>7.2474189063272604E-2</v>
      </c>
      <c r="O53" s="33">
        <v>0.30808210622552701</v>
      </c>
      <c r="P53" s="33">
        <v>9.2164277766803596E-2</v>
      </c>
      <c r="Q53" s="33">
        <v>-8.7555234544218097E-2</v>
      </c>
      <c r="R53" s="33">
        <v>0.155824548737689</v>
      </c>
      <c r="S53" s="33">
        <v>-4.1313568509493996E-3</v>
      </c>
    </row>
    <row r="54" spans="1:19" x14ac:dyDescent="0.3">
      <c r="A54" s="25" t="s">
        <v>13</v>
      </c>
      <c r="B54" s="33">
        <v>-7.7046239732860303E-2</v>
      </c>
      <c r="C54" s="33">
        <v>0.102280069585568</v>
      </c>
      <c r="D54" s="33">
        <v>3.16585867332696E-2</v>
      </c>
      <c r="E54" s="33">
        <v>-0.370884664676571</v>
      </c>
      <c r="F54" s="33">
        <v>-0.19038947253869201</v>
      </c>
      <c r="G54" s="33">
        <v>0.53074156270487605</v>
      </c>
      <c r="H54" s="33">
        <v>0.3096339022056</v>
      </c>
      <c r="I54" s="33"/>
      <c r="J54" s="33">
        <v>-1.47943347946175E-2</v>
      </c>
      <c r="K54" s="33">
        <v>-0.217780338497811</v>
      </c>
      <c r="L54" s="33">
        <v>-0.159958211974082</v>
      </c>
      <c r="M54" s="33">
        <v>0.41038458704354303</v>
      </c>
      <c r="N54" s="33">
        <v>-4.0499599345395904E-3</v>
      </c>
      <c r="O54" s="33">
        <v>-0.43204369332224302</v>
      </c>
      <c r="P54" s="33">
        <v>0.10795079504631699</v>
      </c>
      <c r="Q54" s="33">
        <v>6.20250563958366E-3</v>
      </c>
      <c r="R54" s="33">
        <v>-8.0700771585032693E-2</v>
      </c>
      <c r="S54" s="33">
        <v>-0.12133489431135</v>
      </c>
    </row>
    <row r="55" spans="1:19" x14ac:dyDescent="0.3">
      <c r="A55" s="25" t="s">
        <v>12</v>
      </c>
      <c r="B55" s="33">
        <v>0.17839807618762199</v>
      </c>
      <c r="C55" s="33">
        <v>-0.44602056568395498</v>
      </c>
      <c r="D55" s="33">
        <v>-0.15965810643307901</v>
      </c>
      <c r="E55" s="33">
        <v>-0.29650405938594099</v>
      </c>
      <c r="F55" s="33">
        <v>8.7327283830230695E-2</v>
      </c>
      <c r="G55" s="33">
        <v>-3.9078185169907E-2</v>
      </c>
      <c r="H55" s="33">
        <v>7.2047858726868294E-2</v>
      </c>
      <c r="I55" s="33">
        <v>-0.15173663130532</v>
      </c>
      <c r="J55" s="33">
        <v>-0.41489847430313798</v>
      </c>
      <c r="K55" s="33">
        <v>-0.25490252527232499</v>
      </c>
      <c r="L55" s="33">
        <v>-9.0077266644567194E-2</v>
      </c>
      <c r="M55" s="33">
        <v>-0.112277517978109</v>
      </c>
      <c r="N55" s="33">
        <v>-4.4719589533427097E-4</v>
      </c>
      <c r="O55" s="33"/>
      <c r="P55" s="33">
        <v>-4.1749751877016503E-2</v>
      </c>
      <c r="Q55" s="33">
        <v>-1.4898258538813601E-2</v>
      </c>
      <c r="R55" s="33">
        <v>-0.45093562071201998</v>
      </c>
      <c r="S55" s="33">
        <v>0.23936897722679501</v>
      </c>
    </row>
    <row r="56" spans="1:19" x14ac:dyDescent="0.3">
      <c r="A56" s="25" t="s">
        <v>11</v>
      </c>
      <c r="B56" s="33">
        <v>2.56760119762275E-2</v>
      </c>
      <c r="C56" s="33">
        <v>0.246677605343576</v>
      </c>
      <c r="D56" s="33">
        <v>0.30406410376204301</v>
      </c>
      <c r="E56" s="33">
        <v>-0.26520661554464903</v>
      </c>
      <c r="F56" s="33">
        <v>-0.108575768263695</v>
      </c>
      <c r="G56" s="33">
        <v>0.24032447179598801</v>
      </c>
      <c r="H56" s="33"/>
      <c r="I56" s="33">
        <v>-0.131058334798722</v>
      </c>
      <c r="J56" s="33">
        <v>-7.7371316617993197E-3</v>
      </c>
      <c r="K56" s="33">
        <v>0.14970512930095201</v>
      </c>
      <c r="L56" s="33">
        <v>0.29432884438560503</v>
      </c>
      <c r="M56" s="33">
        <v>0.15384207697466201</v>
      </c>
      <c r="N56" s="33">
        <v>6.8053819414394298E-2</v>
      </c>
      <c r="O56" s="33">
        <v>0.113968958379753</v>
      </c>
      <c r="P56" s="33">
        <v>-0.37286577338830801</v>
      </c>
      <c r="Q56" s="33">
        <v>-7.2412160737656004E-3</v>
      </c>
      <c r="R56" s="33">
        <v>-0.275120650085035</v>
      </c>
      <c r="S56" s="33">
        <v>0.13008049148866399</v>
      </c>
    </row>
    <row r="57" spans="1:19" x14ac:dyDescent="0.3">
      <c r="A57" s="25" t="s">
        <v>10</v>
      </c>
      <c r="B57" s="33">
        <v>8.7584663750404704E-2</v>
      </c>
      <c r="C57" s="33">
        <v>-0.30691560690040198</v>
      </c>
      <c r="D57" s="33">
        <v>-0.31533519503339702</v>
      </c>
      <c r="E57" s="33">
        <v>0.15401686806675399</v>
      </c>
      <c r="F57" s="33">
        <v>5.5372450637320002E-3</v>
      </c>
      <c r="G57" s="33">
        <v>0.204390433741581</v>
      </c>
      <c r="H57" s="33">
        <v>0.29289578891398399</v>
      </c>
      <c r="I57" s="33">
        <v>-0.12856188052449599</v>
      </c>
      <c r="J57" s="33">
        <v>-0.30961587352132702</v>
      </c>
      <c r="K57" s="33">
        <v>0.61840633655590704</v>
      </c>
      <c r="L57" s="33">
        <v>-0.10127298843248</v>
      </c>
      <c r="M57" s="33">
        <v>0.495843564314632</v>
      </c>
      <c r="N57" s="33">
        <v>-3.6571253956249397E-2</v>
      </c>
      <c r="O57" s="33"/>
      <c r="P57" s="33">
        <v>-0.25505486714285303</v>
      </c>
      <c r="Q57" s="33">
        <v>0.2195110276825</v>
      </c>
      <c r="R57" s="33">
        <v>0.48671172193235002</v>
      </c>
      <c r="S57" s="33">
        <v>1.00815468716479E-2</v>
      </c>
    </row>
    <row r="58" spans="1:19" x14ac:dyDescent="0.3">
      <c r="A58" s="25" t="s">
        <v>9</v>
      </c>
      <c r="B58" s="33">
        <v>0.18542057099387599</v>
      </c>
      <c r="C58" s="33">
        <v>-0.86886213835618697</v>
      </c>
      <c r="D58" s="33">
        <v>0.20757153094782799</v>
      </c>
      <c r="E58" s="33">
        <v>0.17862708668861799</v>
      </c>
      <c r="F58" s="33">
        <v>0.19084458903753199</v>
      </c>
      <c r="G58" s="33"/>
      <c r="H58" s="33">
        <v>-9.1853850788871705E-2</v>
      </c>
      <c r="I58" s="33">
        <v>-5.9708873230370399E-2</v>
      </c>
      <c r="J58" s="33">
        <v>-0.13999596450892701</v>
      </c>
      <c r="K58" s="33">
        <v>0.28701586917483501</v>
      </c>
      <c r="L58" s="33">
        <v>-0.323392973364928</v>
      </c>
      <c r="M58" s="33">
        <v>-0.44116961581762498</v>
      </c>
      <c r="N58" s="33">
        <v>-0.256905314933007</v>
      </c>
      <c r="O58" s="33">
        <v>-3.8927817491644597E-2</v>
      </c>
      <c r="P58" s="33">
        <v>-0.38453855883079902</v>
      </c>
      <c r="Q58" s="33">
        <v>-0.786109657390759</v>
      </c>
      <c r="R58" s="33">
        <v>-5.6859001524530703E-2</v>
      </c>
      <c r="S58" s="33">
        <v>-0.108164408432121</v>
      </c>
    </row>
    <row r="59" spans="1:19" x14ac:dyDescent="0.3">
      <c r="A59" s="25" t="s">
        <v>8</v>
      </c>
      <c r="B59" s="33">
        <v>3.2489901412632097E-2</v>
      </c>
      <c r="C59" s="33">
        <v>-5.0528392559362797E-2</v>
      </c>
      <c r="D59" s="33">
        <v>-0.182229379573562</v>
      </c>
      <c r="E59" s="33">
        <v>0.352635155074906</v>
      </c>
      <c r="F59" s="33">
        <v>-8.8893721976868498E-2</v>
      </c>
      <c r="G59" s="33">
        <v>-0.598555001801507</v>
      </c>
      <c r="H59" s="33">
        <v>-0.105903614289604</v>
      </c>
      <c r="I59" s="33">
        <v>-0.14004537093029901</v>
      </c>
      <c r="J59" s="33">
        <v>3.6221787823143901E-3</v>
      </c>
      <c r="K59" s="33"/>
      <c r="L59" s="33">
        <v>-0.40104444676186202</v>
      </c>
      <c r="M59" s="33">
        <v>-6.5596379180362693E-2</v>
      </c>
      <c r="N59" s="33">
        <v>-0.23325971287879799</v>
      </c>
      <c r="O59" s="33">
        <v>-0.36199703922670601</v>
      </c>
      <c r="P59" s="33">
        <v>-0.41882903208709998</v>
      </c>
      <c r="Q59" s="33">
        <v>-0.76250249443655904</v>
      </c>
      <c r="R59" s="33">
        <v>-0.80577702383650296</v>
      </c>
      <c r="S59" s="33">
        <v>-0.79188893563440599</v>
      </c>
    </row>
    <row r="60" spans="1:19" x14ac:dyDescent="0.3">
      <c r="A60" s="25" t="s">
        <v>7</v>
      </c>
      <c r="B60" s="33">
        <v>-0.27180334282565399</v>
      </c>
      <c r="C60" s="33">
        <v>-0.364056191361116</v>
      </c>
      <c r="D60" s="33">
        <v>-0.52653787448990996</v>
      </c>
      <c r="E60" s="33">
        <v>9.9961563487028504E-2</v>
      </c>
      <c r="F60" s="33">
        <v>-0.110569712839361</v>
      </c>
      <c r="G60" s="33"/>
      <c r="H60" s="33">
        <v>-9.3138867867633202E-2</v>
      </c>
      <c r="I60" s="33">
        <v>0.241745777401248</v>
      </c>
      <c r="J60" s="33">
        <v>-0.13325885068898399</v>
      </c>
      <c r="K60" s="33">
        <v>-0.21029864586628999</v>
      </c>
      <c r="L60" s="33">
        <v>0.20395669114388801</v>
      </c>
      <c r="M60" s="33">
        <v>-0.32735107760670801</v>
      </c>
      <c r="N60" s="33">
        <v>-4.7985127945726201E-2</v>
      </c>
      <c r="O60" s="33">
        <v>-0.191905817986843</v>
      </c>
      <c r="P60" s="33">
        <v>-8.9983395070799305E-2</v>
      </c>
      <c r="Q60" s="33">
        <v>5.4898350363567099E-2</v>
      </c>
      <c r="R60" s="33">
        <v>0.259371959777843</v>
      </c>
      <c r="S60" s="33">
        <v>-0.73535228151341503</v>
      </c>
    </row>
    <row r="61" spans="1:19" x14ac:dyDescent="0.3">
      <c r="A61" s="25" t="s">
        <v>6</v>
      </c>
      <c r="B61" s="33">
        <v>5.2354001273166403E-2</v>
      </c>
      <c r="C61" s="33">
        <v>4.5582832075802097E-2</v>
      </c>
      <c r="D61" s="33">
        <v>-6.1213001163300002E-2</v>
      </c>
      <c r="E61" s="33">
        <v>0.17810575023934999</v>
      </c>
      <c r="F61" s="33">
        <v>-0.226056347922553</v>
      </c>
      <c r="G61" s="33">
        <v>0.17735114427293</v>
      </c>
      <c r="H61" s="33">
        <v>-0.15682102922896399</v>
      </c>
      <c r="I61" s="33">
        <v>0.19908122343700499</v>
      </c>
      <c r="J61" s="33">
        <v>0.27972393773403698</v>
      </c>
      <c r="K61" s="33">
        <v>0.17937624519053399</v>
      </c>
      <c r="L61" s="33">
        <v>0.23134101255360101</v>
      </c>
      <c r="M61" s="33">
        <v>-0.17883828224328599</v>
      </c>
      <c r="N61" s="33">
        <v>9.2225812994715897E-2</v>
      </c>
      <c r="O61" s="33"/>
      <c r="P61" s="33">
        <v>0.19910847852840699</v>
      </c>
      <c r="Q61" s="33">
        <v>-4.1548368825566999E-2</v>
      </c>
      <c r="R61" s="33">
        <v>-6.1332610361963698E-3</v>
      </c>
      <c r="S61" s="33">
        <v>3.1796329070567897E-2</v>
      </c>
    </row>
    <row r="62" spans="1:19" x14ac:dyDescent="0.3">
      <c r="A62" s="25" t="s">
        <v>5</v>
      </c>
      <c r="B62" s="33">
        <v>0.102217647015842</v>
      </c>
      <c r="C62" s="33">
        <v>0.155574111498267</v>
      </c>
      <c r="D62" s="33">
        <v>-0.36598903272976402</v>
      </c>
      <c r="E62" s="33">
        <v>-0.17810691411362101</v>
      </c>
      <c r="F62" s="33">
        <v>0.226088845554172</v>
      </c>
      <c r="G62" s="33">
        <v>2.1864884307778099E-2</v>
      </c>
      <c r="H62" s="33"/>
      <c r="I62" s="33">
        <v>0.13070220874782901</v>
      </c>
      <c r="J62" s="33">
        <v>9.8520704138653006E-3</v>
      </c>
      <c r="K62" s="33">
        <v>-0.27482729713645099</v>
      </c>
      <c r="L62" s="33">
        <v>8.0410038238512092E-3</v>
      </c>
      <c r="M62" s="33">
        <v>-0.48187420947245702</v>
      </c>
      <c r="N62" s="33">
        <v>0.18964078423053299</v>
      </c>
      <c r="O62" s="33">
        <v>-0.22810899764731399</v>
      </c>
      <c r="P62" s="33">
        <v>-0.32517788010901699</v>
      </c>
      <c r="Q62" s="33">
        <v>-0.35008153908227302</v>
      </c>
      <c r="R62" s="33">
        <v>-0.25877030270752699</v>
      </c>
      <c r="S62" s="33">
        <v>-0.30298766939404198</v>
      </c>
    </row>
    <row r="63" spans="1:19" x14ac:dyDescent="0.3">
      <c r="A63" s="25" t="s">
        <v>4</v>
      </c>
      <c r="B63" s="33">
        <v>0.39839407938106902</v>
      </c>
      <c r="C63" s="33">
        <v>0.34008252472358802</v>
      </c>
      <c r="D63" s="33">
        <v>0.49568624255111399</v>
      </c>
      <c r="E63" s="33">
        <v>9.1462787508952897E-2</v>
      </c>
      <c r="F63" s="33">
        <v>0.25109874397137599</v>
      </c>
      <c r="G63" s="33">
        <v>-0.11281056693276401</v>
      </c>
      <c r="H63" s="33">
        <v>-0.140738238089225</v>
      </c>
      <c r="I63" s="33">
        <v>-0.107636109267144</v>
      </c>
      <c r="J63" s="33"/>
      <c r="K63" s="33">
        <v>-0.28270142606760701</v>
      </c>
      <c r="L63" s="33">
        <v>-1.45904722069275E-2</v>
      </c>
      <c r="M63" s="33">
        <v>-0.102560790702155</v>
      </c>
      <c r="N63" s="33">
        <v>-0.32505519659792298</v>
      </c>
      <c r="O63" s="33">
        <v>0.42013618149071402</v>
      </c>
      <c r="P63" s="33">
        <v>3.9767772741873902E-2</v>
      </c>
      <c r="Q63" s="33">
        <v>0.25613990424463601</v>
      </c>
      <c r="R63" s="33">
        <v>0.35649127931069102</v>
      </c>
      <c r="S63" s="33">
        <v>0.46150008758182798</v>
      </c>
    </row>
    <row r="64" spans="1:19" x14ac:dyDescent="0.3">
      <c r="A64" s="25" t="s">
        <v>3</v>
      </c>
      <c r="B64" s="33">
        <v>0.29648300824870599</v>
      </c>
      <c r="C64" s="33">
        <v>6.0691594971153402E-2</v>
      </c>
      <c r="D64" s="33">
        <v>7.7983560176235603E-2</v>
      </c>
      <c r="E64" s="33">
        <v>7.5676885915983205E-2</v>
      </c>
      <c r="F64" s="33">
        <v>1.2854505028701699E-2</v>
      </c>
      <c r="G64" s="33"/>
      <c r="H64" s="33">
        <v>-0.28942421471100799</v>
      </c>
      <c r="I64" s="33">
        <v>0.59878150312696599</v>
      </c>
      <c r="J64" s="33">
        <v>0.15788669628412699</v>
      </c>
      <c r="K64" s="33">
        <v>0.121991619773408</v>
      </c>
      <c r="L64" s="33">
        <v>3.5304322701582599E-3</v>
      </c>
      <c r="M64" s="33">
        <v>0.24979133414148799</v>
      </c>
      <c r="N64" s="33">
        <v>5.4793445098052798E-2</v>
      </c>
      <c r="O64" s="33">
        <v>5.9828103136622297E-2</v>
      </c>
      <c r="P64" s="33">
        <v>0.33471725414978398</v>
      </c>
      <c r="Q64" s="33">
        <v>-2.9054532303545298E-3</v>
      </c>
      <c r="R64" s="33">
        <v>0.21122347261183899</v>
      </c>
      <c r="S64" s="33">
        <v>0.37554534357136699</v>
      </c>
    </row>
    <row r="65" spans="1:19" x14ac:dyDescent="0.3">
      <c r="A65" s="25" t="s">
        <v>2</v>
      </c>
      <c r="B65" s="33">
        <v>0.44581989836603197</v>
      </c>
      <c r="C65" s="33">
        <v>0.12050017867115601</v>
      </c>
      <c r="D65" s="33">
        <v>0.17597890892564999</v>
      </c>
      <c r="E65" s="33">
        <v>0.22891116845676501</v>
      </c>
      <c r="F65" s="33">
        <v>0.604265182255322</v>
      </c>
      <c r="G65" s="33">
        <v>0.32171157667622302</v>
      </c>
      <c r="H65" s="33">
        <v>0.156386856005615</v>
      </c>
      <c r="I65" s="33">
        <v>0.24822450516807201</v>
      </c>
      <c r="J65" s="33"/>
      <c r="K65" s="33">
        <v>-0.141707437611577</v>
      </c>
      <c r="L65" s="33">
        <v>0.20978445111923499</v>
      </c>
      <c r="M65" s="33">
        <v>0.31269731311330301</v>
      </c>
      <c r="N65" s="33">
        <v>0.19043959309898101</v>
      </c>
      <c r="O65" s="33">
        <v>0.50516986652040197</v>
      </c>
      <c r="P65" s="33">
        <v>-0.13946311569661801</v>
      </c>
      <c r="Q65" s="33">
        <v>0.17993594168065499</v>
      </c>
      <c r="R65" s="33">
        <v>0.14751189761679701</v>
      </c>
      <c r="S65" s="33">
        <v>0.447877709566182</v>
      </c>
    </row>
    <row r="66" spans="1:19" x14ac:dyDescent="0.3">
      <c r="A66" s="25" t="s">
        <v>1</v>
      </c>
      <c r="B66" s="33">
        <v>-0.41096642171738401</v>
      </c>
      <c r="C66" s="33">
        <v>0.20109570740612101</v>
      </c>
      <c r="D66" s="33">
        <v>0.175844757248248</v>
      </c>
      <c r="E66" s="33">
        <v>-0.242467933598805</v>
      </c>
      <c r="F66" s="33">
        <v>0.31018378210144398</v>
      </c>
      <c r="G66" s="33">
        <v>0.49979987251674202</v>
      </c>
      <c r="H66" s="33">
        <v>0.152617009144141</v>
      </c>
      <c r="I66" s="33">
        <v>-0.14035669341040799</v>
      </c>
      <c r="J66" s="33">
        <v>-0.14714042258073801</v>
      </c>
      <c r="K66" s="33">
        <v>-6.42384545837629E-2</v>
      </c>
      <c r="L66" s="33">
        <v>-0.38339438141977</v>
      </c>
      <c r="M66" s="33">
        <v>-6.7896967253644594E-2</v>
      </c>
      <c r="N66" s="33"/>
      <c r="O66" s="33">
        <v>-0.18768133239356999</v>
      </c>
      <c r="P66" s="33">
        <v>-0.30517874747761697</v>
      </c>
      <c r="Q66" s="33">
        <v>8.5832765804207595E-2</v>
      </c>
      <c r="R66" s="33">
        <v>0.10733136942983</v>
      </c>
      <c r="S66" s="33">
        <v>0.384918495894158</v>
      </c>
    </row>
    <row r="67" spans="1:19" x14ac:dyDescent="0.3">
      <c r="A67" s="25" t="s">
        <v>0</v>
      </c>
      <c r="B67" s="33">
        <v>-8.7688144432748305E-2</v>
      </c>
      <c r="C67" s="33">
        <v>0.30625717898654597</v>
      </c>
      <c r="D67" s="33">
        <v>-0.23696958431220599</v>
      </c>
      <c r="E67" s="33">
        <v>0.19122624002876101</v>
      </c>
      <c r="F67" s="33">
        <v>0.172557307900469</v>
      </c>
      <c r="G67" s="33">
        <v>-0.167590465157261</v>
      </c>
      <c r="H67" s="33">
        <v>-6.5840447862486898E-2</v>
      </c>
      <c r="I67" s="33">
        <v>-3.0152411539883E-2</v>
      </c>
      <c r="J67" s="33"/>
      <c r="K67" s="33">
        <v>5.17450628290584E-2</v>
      </c>
      <c r="L67" s="33">
        <v>7.0887929240178796E-2</v>
      </c>
      <c r="M67" s="33">
        <v>2.7911360666920602E-2</v>
      </c>
      <c r="N67" s="33">
        <v>-4.6203855287960997E-2</v>
      </c>
      <c r="O67" s="33">
        <v>-0.50997891580966703</v>
      </c>
      <c r="P67" s="33">
        <v>-0.16095737537527399</v>
      </c>
      <c r="Q67" s="33">
        <v>-0.400561804667798</v>
      </c>
      <c r="R67" s="33">
        <v>6.2484322867433398E-2</v>
      </c>
      <c r="S67" s="33">
        <v>1.0733028814794401E-2</v>
      </c>
    </row>
    <row r="68" spans="1:19" x14ac:dyDescent="0.3">
      <c r="B68" s="33"/>
      <c r="C68" s="33"/>
      <c r="D68" s="33"/>
      <c r="E68" s="33"/>
      <c r="F68" s="33"/>
      <c r="G68" s="33"/>
      <c r="H68" s="33"/>
      <c r="I68" s="33"/>
      <c r="J68" s="33"/>
      <c r="K68" s="33"/>
      <c r="L68" s="33"/>
      <c r="M68" s="33"/>
      <c r="N68" s="33"/>
      <c r="O68" s="33"/>
      <c r="P68" s="33"/>
      <c r="Q68" s="33"/>
      <c r="R68" s="33"/>
      <c r="S68" s="33"/>
    </row>
    <row r="69" spans="1:19" x14ac:dyDescent="0.3">
      <c r="A69" s="25" t="s">
        <v>108</v>
      </c>
      <c r="B69" s="25">
        <v>1</v>
      </c>
      <c r="C69" s="25">
        <v>2</v>
      </c>
      <c r="D69" s="25">
        <v>3</v>
      </c>
      <c r="E69" s="25">
        <v>4</v>
      </c>
      <c r="F69" s="25">
        <v>5</v>
      </c>
      <c r="G69" s="25">
        <v>6</v>
      </c>
      <c r="H69" s="25">
        <v>7</v>
      </c>
      <c r="I69" s="25">
        <v>8</v>
      </c>
      <c r="J69" s="25">
        <v>9</v>
      </c>
      <c r="K69" s="25">
        <v>10</v>
      </c>
      <c r="L69" s="25">
        <v>11</v>
      </c>
      <c r="M69" s="25">
        <v>12</v>
      </c>
      <c r="N69" s="25">
        <v>13</v>
      </c>
      <c r="O69" s="25">
        <v>14</v>
      </c>
      <c r="P69" s="25">
        <v>15</v>
      </c>
      <c r="Q69" s="25">
        <v>16</v>
      </c>
      <c r="R69" s="25">
        <v>17</v>
      </c>
      <c r="S69" s="25">
        <v>18</v>
      </c>
    </row>
    <row r="70" spans="1:19" x14ac:dyDescent="0.3">
      <c r="A70" s="25" t="s">
        <v>31</v>
      </c>
      <c r="B70" s="33">
        <v>-0.46124121954581498</v>
      </c>
      <c r="C70" s="33">
        <v>0.205928111788026</v>
      </c>
      <c r="D70" s="33">
        <v>-4.1341113461406898E-2</v>
      </c>
      <c r="E70" s="33">
        <v>-1.30440091294571E-2</v>
      </c>
      <c r="F70" s="33">
        <v>-0.27598794233659502</v>
      </c>
      <c r="G70" s="33">
        <v>-0.224760742442976</v>
      </c>
      <c r="H70" s="33">
        <v>-0.34260293026099697</v>
      </c>
      <c r="I70" s="33">
        <v>-0.19254161408068499</v>
      </c>
      <c r="J70" s="33">
        <v>-0.15131618446085601</v>
      </c>
      <c r="K70" s="33">
        <v>0.174535356303781</v>
      </c>
      <c r="L70" s="33">
        <v>-0.21191705260563501</v>
      </c>
      <c r="M70" s="33"/>
      <c r="N70" s="33">
        <v>-0.24225558515537199</v>
      </c>
      <c r="O70" s="33">
        <v>0.115751523220474</v>
      </c>
      <c r="P70" s="33">
        <v>0.197470102597504</v>
      </c>
      <c r="Q70" s="33">
        <v>1.45908478879708E-2</v>
      </c>
      <c r="R70" s="33">
        <v>-7.8917874116118697E-2</v>
      </c>
      <c r="S70" s="33">
        <v>0.23388919060095201</v>
      </c>
    </row>
    <row r="71" spans="1:19" x14ac:dyDescent="0.3">
      <c r="A71" s="25" t="s">
        <v>30</v>
      </c>
      <c r="B71" s="33">
        <v>0.271841229901153</v>
      </c>
      <c r="C71" s="33">
        <v>5.5745075281447898E-2</v>
      </c>
      <c r="D71" s="33">
        <v>0.33019390728429099</v>
      </c>
      <c r="E71" s="33">
        <v>0.34991127186487397</v>
      </c>
      <c r="F71" s="33">
        <v>-5.8666033779333902E-2</v>
      </c>
      <c r="G71" s="33"/>
      <c r="H71" s="33">
        <v>0.18890780095665599</v>
      </c>
      <c r="I71" s="33">
        <v>0.15544608268940099</v>
      </c>
      <c r="J71" s="33">
        <v>8.63865166848303E-2</v>
      </c>
      <c r="K71" s="33">
        <v>0.117104854177285</v>
      </c>
      <c r="L71" s="33">
        <v>-3.6253965873388798E-2</v>
      </c>
      <c r="M71" s="33">
        <v>-9.4884457214605197E-3</v>
      </c>
      <c r="N71" s="33">
        <v>6.2278540667742903E-2</v>
      </c>
      <c r="O71" s="33">
        <v>9.2920359575975706E-2</v>
      </c>
      <c r="P71" s="33">
        <v>0.38565120955133098</v>
      </c>
      <c r="Q71" s="33">
        <v>3.4110241388963097E-2</v>
      </c>
      <c r="R71" s="33">
        <v>2.0433437515960599E-2</v>
      </c>
      <c r="S71" s="33">
        <v>0.17426080934681501</v>
      </c>
    </row>
    <row r="72" spans="1:19" x14ac:dyDescent="0.3">
      <c r="A72" s="25" t="s">
        <v>29</v>
      </c>
      <c r="B72" s="33">
        <v>0.15230035839127301</v>
      </c>
      <c r="C72" s="33">
        <v>0.22973071985499899</v>
      </c>
      <c r="D72" s="33">
        <v>1.4142766782789799E-2</v>
      </c>
      <c r="E72" s="33">
        <v>-0.35456891438444399</v>
      </c>
      <c r="F72" s="33">
        <v>0.476535688119197</v>
      </c>
      <c r="G72" s="33">
        <v>-0.52032378488199804</v>
      </c>
      <c r="H72" s="33">
        <v>0.27009178021115199</v>
      </c>
      <c r="I72" s="33"/>
      <c r="J72" s="33">
        <v>-9.0083755649066101E-3</v>
      </c>
      <c r="K72" s="33">
        <v>-9.1805271175585904E-3</v>
      </c>
      <c r="L72" s="33">
        <v>0.143590770660496</v>
      </c>
      <c r="M72" s="33">
        <v>-0.16890169956450299</v>
      </c>
      <c r="N72" s="33">
        <v>0.29597727209991198</v>
      </c>
      <c r="O72" s="33">
        <v>4.9574033263809998E-2</v>
      </c>
      <c r="P72" s="33">
        <v>0.27323984241162902</v>
      </c>
      <c r="Q72" s="33">
        <v>0.57704725189667405</v>
      </c>
      <c r="R72" s="33">
        <v>8.6126045297863496E-2</v>
      </c>
      <c r="S72" s="33">
        <v>-1.33052765078616E-2</v>
      </c>
    </row>
    <row r="73" spans="1:19" x14ac:dyDescent="0.3">
      <c r="A73" s="25" t="s">
        <v>28</v>
      </c>
      <c r="B73" s="33">
        <v>9.5191457043558206E-2</v>
      </c>
      <c r="C73" s="33">
        <v>-0.51114926290325802</v>
      </c>
      <c r="D73" s="33">
        <v>-0.31751999103251799</v>
      </c>
      <c r="E73" s="33">
        <v>-0.95961235960490598</v>
      </c>
      <c r="F73" s="33">
        <v>-0.220166748689926</v>
      </c>
      <c r="G73" s="33">
        <v>0.344833951344239</v>
      </c>
      <c r="H73" s="33"/>
      <c r="I73" s="33">
        <v>-0.191545539957136</v>
      </c>
      <c r="J73" s="33">
        <v>-0.13112700393645901</v>
      </c>
      <c r="K73" s="33">
        <v>-0.28507456141781501</v>
      </c>
      <c r="L73" s="33">
        <v>0.15508685354471</v>
      </c>
      <c r="M73" s="33">
        <v>-0.56185841938733505</v>
      </c>
      <c r="N73" s="33">
        <v>-0.146608804222434</v>
      </c>
      <c r="O73" s="33">
        <v>0.10349250973603499</v>
      </c>
      <c r="P73" s="33">
        <v>-0.213054163657134</v>
      </c>
      <c r="Q73" s="33">
        <v>-0.18508550565092899</v>
      </c>
      <c r="R73" s="33">
        <v>-3.7614557517277901E-2</v>
      </c>
      <c r="S73" s="33">
        <v>-0.70079613405362695</v>
      </c>
    </row>
    <row r="74" spans="1:19" x14ac:dyDescent="0.3">
      <c r="A74" s="25" t="s">
        <v>27</v>
      </c>
      <c r="B74" s="33">
        <v>-0.199922351082681</v>
      </c>
      <c r="C74" s="33">
        <v>-0.66725475378989596</v>
      </c>
      <c r="D74" s="33">
        <v>-5.6089011502080503E-2</v>
      </c>
      <c r="E74" s="33">
        <v>0.404419343885837</v>
      </c>
      <c r="F74" s="33">
        <v>-0.12909943988213199</v>
      </c>
      <c r="G74" s="33">
        <v>0.24860742174462699</v>
      </c>
      <c r="H74" s="33">
        <v>0.180060361307816</v>
      </c>
      <c r="I74" s="33">
        <v>-0.17854699151176401</v>
      </c>
      <c r="J74" s="33">
        <v>-0.233678505655327</v>
      </c>
      <c r="K74" s="33">
        <v>-0.69711174450462898</v>
      </c>
      <c r="L74" s="33">
        <v>0.26192217401452</v>
      </c>
      <c r="M74" s="33">
        <v>0.11020974940886601</v>
      </c>
      <c r="N74" s="33"/>
      <c r="O74" s="33">
        <v>0.26889336576745398</v>
      </c>
      <c r="P74" s="33">
        <v>2.1901951486992401E-2</v>
      </c>
      <c r="Q74" s="33">
        <v>-1.84452447750399E-2</v>
      </c>
      <c r="R74" s="33">
        <v>1.1598964514542299E-2</v>
      </c>
      <c r="S74" s="33">
        <v>0.20708423027762099</v>
      </c>
    </row>
    <row r="75" spans="1:19" x14ac:dyDescent="0.3">
      <c r="A75" s="25" t="s">
        <v>26</v>
      </c>
      <c r="B75" s="33">
        <v>0.433602036279915</v>
      </c>
      <c r="C75" s="33">
        <v>-0.50569579299154199</v>
      </c>
      <c r="D75" s="33">
        <v>6.3726091264017497E-3</v>
      </c>
      <c r="E75" s="33">
        <v>-1.6791090336971098E-2</v>
      </c>
      <c r="F75" s="33">
        <v>-0.26038812659099903</v>
      </c>
      <c r="G75" s="33">
        <v>0.216632141177478</v>
      </c>
      <c r="H75" s="33">
        <v>-0.155271132365498</v>
      </c>
      <c r="I75" s="33">
        <v>0.469211712573053</v>
      </c>
      <c r="J75" s="33">
        <v>0.111299468239326</v>
      </c>
      <c r="K75" s="33"/>
      <c r="L75" s="33">
        <v>-0.13209381362174299</v>
      </c>
      <c r="M75" s="33">
        <v>9.2299622147585803E-2</v>
      </c>
      <c r="N75" s="33">
        <v>0.131036407378711</v>
      </c>
      <c r="O75" s="33">
        <v>0.36528056450545798</v>
      </c>
      <c r="P75" s="33">
        <v>-0.33696765349255398</v>
      </c>
      <c r="Q75" s="33">
        <v>0.226481686606022</v>
      </c>
      <c r="R75" s="33">
        <v>-0.549371525273326</v>
      </c>
      <c r="S75" s="33">
        <v>0.12062308932334</v>
      </c>
    </row>
    <row r="76" spans="1:19" x14ac:dyDescent="0.3">
      <c r="A76" s="25" t="s">
        <v>25</v>
      </c>
      <c r="B76" s="33">
        <v>-3.7717904509024403E-2</v>
      </c>
      <c r="C76" s="33">
        <v>-0.18022116201101401</v>
      </c>
      <c r="D76" s="33">
        <v>-0.29217252778845698</v>
      </c>
      <c r="E76" s="33">
        <v>0.37857089310903802</v>
      </c>
      <c r="F76" s="33">
        <v>4.5305793366127098E-2</v>
      </c>
      <c r="G76" s="33">
        <v>-0.33005653034903598</v>
      </c>
      <c r="H76" s="33">
        <v>-0.119027995684586</v>
      </c>
      <c r="I76" s="33">
        <v>0.30091901706274499</v>
      </c>
      <c r="J76" s="33">
        <v>0.20159552080548299</v>
      </c>
      <c r="K76" s="33"/>
      <c r="L76" s="33">
        <v>-0.237017698480286</v>
      </c>
      <c r="M76" s="33">
        <v>-0.34294825420775998</v>
      </c>
      <c r="N76" s="33">
        <v>-2.7782440662384101E-2</v>
      </c>
      <c r="O76" s="33">
        <v>-0.115369463729713</v>
      </c>
      <c r="P76" s="33">
        <v>2.24884863672642E-2</v>
      </c>
      <c r="Q76" s="33">
        <v>6.0839280190160203E-2</v>
      </c>
      <c r="R76" s="33">
        <v>0.30125752306898101</v>
      </c>
      <c r="S76" s="33">
        <v>0.15111911077708101</v>
      </c>
    </row>
    <row r="77" spans="1:19" x14ac:dyDescent="0.3">
      <c r="A77" s="25" t="s">
        <v>24</v>
      </c>
      <c r="B77" s="33">
        <v>0.134650404696601</v>
      </c>
      <c r="C77" s="33">
        <v>0.143912160894243</v>
      </c>
      <c r="D77" s="33">
        <v>-0.61012070537938301</v>
      </c>
      <c r="E77" s="33">
        <v>-0.30915496218094601</v>
      </c>
      <c r="F77" s="33">
        <v>0.39294740960254798</v>
      </c>
      <c r="G77" s="33">
        <v>-1.08020732885805E-2</v>
      </c>
      <c r="H77" s="33">
        <v>-6.0633986464301702E-2</v>
      </c>
      <c r="I77" s="33">
        <v>0.223333175632905</v>
      </c>
      <c r="J77" s="33">
        <v>-0.26145136908358801</v>
      </c>
      <c r="K77" s="33">
        <v>0.39761280106193297</v>
      </c>
      <c r="L77" s="33">
        <v>-7.2357223038021501E-2</v>
      </c>
      <c r="M77" s="33">
        <v>-0.32517347725184098</v>
      </c>
      <c r="N77" s="33"/>
      <c r="O77" s="33">
        <v>-0.177524431474192</v>
      </c>
      <c r="P77" s="33">
        <v>0.11803434342713499</v>
      </c>
      <c r="Q77" s="33">
        <v>4.1243167211741302E-2</v>
      </c>
      <c r="R77" s="33">
        <v>-0.144199667978791</v>
      </c>
      <c r="S77" s="33">
        <v>-0.39844438919699798</v>
      </c>
    </row>
    <row r="78" spans="1:19" x14ac:dyDescent="0.3">
      <c r="A78" s="25" t="s">
        <v>23</v>
      </c>
      <c r="B78" s="33">
        <v>5.9502158249786302E-2</v>
      </c>
      <c r="C78" s="33">
        <v>6.2737233109445706E-2</v>
      </c>
      <c r="D78" s="33">
        <v>-0.25181188958275602</v>
      </c>
      <c r="E78" s="33">
        <v>8.4698435490795799E-3</v>
      </c>
      <c r="F78" s="33">
        <v>4.6102981416290399E-2</v>
      </c>
      <c r="G78" s="33">
        <v>9.2653412887437697E-2</v>
      </c>
      <c r="H78" s="33"/>
      <c r="I78" s="33">
        <v>-0.32357130167105902</v>
      </c>
      <c r="J78" s="33">
        <v>0.126524867674568</v>
      </c>
      <c r="K78" s="33">
        <v>-0.62089359358028895</v>
      </c>
      <c r="L78" s="33">
        <v>-9.9289219200376602E-2</v>
      </c>
      <c r="M78" s="33">
        <v>0.26920623080426298</v>
      </c>
      <c r="N78" s="33">
        <v>-0.208965246146676</v>
      </c>
      <c r="O78" s="33">
        <v>-0.55759989800986998</v>
      </c>
      <c r="P78" s="33">
        <v>-0.181826574712071</v>
      </c>
      <c r="Q78" s="33">
        <v>-0.53797676727247401</v>
      </c>
      <c r="R78" s="33">
        <v>1.0176295522484001E-2</v>
      </c>
      <c r="S78" s="33">
        <v>-0.16918840387834699</v>
      </c>
    </row>
    <row r="79" spans="1:19" x14ac:dyDescent="0.3">
      <c r="A79" s="25" t="s">
        <v>22</v>
      </c>
      <c r="B79" s="33">
        <v>0.169852928150488</v>
      </c>
      <c r="C79" s="33">
        <v>-0.18462080557088401</v>
      </c>
      <c r="D79" s="33">
        <v>-0.370029293141514</v>
      </c>
      <c r="E79" s="33">
        <v>0.21590502867613701</v>
      </c>
      <c r="F79" s="33">
        <v>0.36644894766638703</v>
      </c>
      <c r="G79" s="33">
        <v>0.63236385961339803</v>
      </c>
      <c r="H79" s="33">
        <v>0.29558365779387502</v>
      </c>
      <c r="I79" s="33">
        <v>2.51162746970943E-2</v>
      </c>
      <c r="J79" s="33">
        <v>-0.45596965868778999</v>
      </c>
      <c r="K79" s="33">
        <v>0.129501056541582</v>
      </c>
      <c r="L79" s="33"/>
      <c r="M79" s="33">
        <v>-0.272708322314348</v>
      </c>
      <c r="N79" s="33">
        <v>-0.169678789456253</v>
      </c>
      <c r="O79" s="33">
        <v>-9.1293111117045994E-2</v>
      </c>
      <c r="P79" s="33">
        <v>-0.12672600770258399</v>
      </c>
      <c r="Q79" s="33">
        <v>7.4828224231221797E-3</v>
      </c>
      <c r="R79" s="33">
        <v>1.82941544055788E-2</v>
      </c>
      <c r="S79" s="33">
        <v>7.1709848119936803E-2</v>
      </c>
    </row>
    <row r="80" spans="1:19" x14ac:dyDescent="0.3">
      <c r="A80" s="25" t="s">
        <v>21</v>
      </c>
      <c r="B80" s="33">
        <v>0.28028401697306898</v>
      </c>
      <c r="C80" s="33">
        <v>0.18531265106386499</v>
      </c>
      <c r="D80" s="33">
        <v>9.1219223174711303E-2</v>
      </c>
      <c r="E80" s="33">
        <v>0.36517909809472998</v>
      </c>
      <c r="F80" s="33">
        <v>-6.8966664709493905E-2</v>
      </c>
      <c r="G80" s="33">
        <v>5.0941015825220197E-2</v>
      </c>
      <c r="H80" s="33">
        <v>0.25347714864281501</v>
      </c>
      <c r="I80" s="33">
        <v>0.12044624796186899</v>
      </c>
      <c r="J80" s="33"/>
      <c r="K80" s="33">
        <v>1.55971861958305E-2</v>
      </c>
      <c r="L80" s="33">
        <v>9.4325391853856896E-2</v>
      </c>
      <c r="M80" s="33">
        <v>0.15421316300021501</v>
      </c>
      <c r="N80" s="33">
        <v>0.13309035953031501</v>
      </c>
      <c r="O80" s="33">
        <v>0.40072115357885402</v>
      </c>
      <c r="P80" s="33">
        <v>-0.35647243040431598</v>
      </c>
      <c r="Q80" s="33">
        <v>0.19721147668142699</v>
      </c>
      <c r="R80" s="33">
        <v>0.32226252307403702</v>
      </c>
      <c r="S80" s="33">
        <v>-0.18482349282440799</v>
      </c>
    </row>
    <row r="81" spans="1:19" x14ac:dyDescent="0.3">
      <c r="A81" s="25" t="s">
        <v>20</v>
      </c>
      <c r="B81" s="33">
        <v>0.36228726131424099</v>
      </c>
      <c r="C81" s="33">
        <v>0.22757656266351101</v>
      </c>
      <c r="D81" s="33">
        <v>-0.16449452669550599</v>
      </c>
      <c r="E81" s="33">
        <v>-1.0094346536631899E-2</v>
      </c>
      <c r="F81" s="33">
        <v>-7.3397040617132498E-3</v>
      </c>
      <c r="G81" s="33">
        <v>0.14406394586190599</v>
      </c>
      <c r="H81" s="33">
        <v>-0.145146763075445</v>
      </c>
      <c r="I81" s="33">
        <v>-7.7521124077349401E-2</v>
      </c>
      <c r="J81" s="33">
        <v>-0.36835050589761897</v>
      </c>
      <c r="K81" s="33">
        <v>-0.43812043771465198</v>
      </c>
      <c r="L81" s="33">
        <v>0.24397979874512801</v>
      </c>
      <c r="M81" s="33">
        <v>-0.28414274943086198</v>
      </c>
      <c r="N81" s="33"/>
      <c r="O81" s="33">
        <v>4.6076603427721102E-2</v>
      </c>
      <c r="P81" s="33">
        <v>8.6631468454241703E-2</v>
      </c>
      <c r="Q81" s="33">
        <v>-3.94186968686734E-2</v>
      </c>
      <c r="R81" s="33">
        <v>-0.54648062914509299</v>
      </c>
      <c r="S81" s="33">
        <v>0.41687217306465202</v>
      </c>
    </row>
    <row r="82" spans="1:19" x14ac:dyDescent="0.3">
      <c r="A82" s="25" t="s">
        <v>19</v>
      </c>
      <c r="B82" s="33">
        <v>-0.118058122653557</v>
      </c>
      <c r="C82" s="33">
        <v>0.21991517336385299</v>
      </c>
      <c r="D82" s="33">
        <v>0.198890061361155</v>
      </c>
      <c r="E82" s="33">
        <v>5.5268364058358603E-2</v>
      </c>
      <c r="F82" s="33">
        <v>-2.68113710543764E-2</v>
      </c>
      <c r="G82" s="33">
        <v>0.14439871472371599</v>
      </c>
      <c r="H82" s="33">
        <v>-1.6028693284314999E-2</v>
      </c>
      <c r="I82" s="33">
        <v>0.17936604648901999</v>
      </c>
      <c r="J82" s="33">
        <v>-0.22445431223953</v>
      </c>
      <c r="K82" s="33"/>
      <c r="L82" s="33">
        <v>-0.30527353351050801</v>
      </c>
      <c r="M82" s="33">
        <v>-0.168162460048318</v>
      </c>
      <c r="N82" s="33">
        <v>4.5231718599110397E-2</v>
      </c>
      <c r="O82" s="33">
        <v>0.42226212951181702</v>
      </c>
      <c r="P82" s="33">
        <v>8.0836193415483204E-2</v>
      </c>
      <c r="Q82" s="33">
        <v>-1.47117223293036E-2</v>
      </c>
      <c r="R82" s="33">
        <v>0.106622213168501</v>
      </c>
      <c r="S82" s="33">
        <v>0.42988748470863403</v>
      </c>
    </row>
    <row r="83" spans="1:19" x14ac:dyDescent="0.3">
      <c r="A83" s="25" t="s">
        <v>18</v>
      </c>
      <c r="B83" s="33">
        <v>0.33510866006553702</v>
      </c>
      <c r="C83" s="33">
        <v>0.139083333877907</v>
      </c>
      <c r="D83" s="33">
        <v>0.110378559563596</v>
      </c>
      <c r="E83" s="33">
        <v>-0.205760211512031</v>
      </c>
      <c r="F83" s="33">
        <v>0.33818263835177098</v>
      </c>
      <c r="G83" s="33">
        <v>-0.141064802572585</v>
      </c>
      <c r="H83" s="33">
        <v>-0.407147979632977</v>
      </c>
      <c r="I83" s="33">
        <v>-0.204332215262684</v>
      </c>
      <c r="J83" s="33">
        <v>-2.18499504620285E-3</v>
      </c>
      <c r="K83" s="33">
        <v>4.6516443132485499E-2</v>
      </c>
      <c r="L83" s="33">
        <v>-0.16865012225738499</v>
      </c>
      <c r="M83" s="33">
        <v>0.124175616055719</v>
      </c>
      <c r="N83" s="33">
        <v>-0.51361885607708702</v>
      </c>
      <c r="O83" s="33"/>
      <c r="P83" s="33">
        <v>-0.41748439638635398</v>
      </c>
      <c r="Q83" s="33">
        <v>-0.108034808951272</v>
      </c>
      <c r="R83" s="33">
        <v>-3.8176227027731303E-2</v>
      </c>
      <c r="S83" s="33">
        <v>0.26468642104707601</v>
      </c>
    </row>
    <row r="84" spans="1:19" x14ac:dyDescent="0.3">
      <c r="A84" s="25" t="s">
        <v>17</v>
      </c>
      <c r="B84" s="33">
        <v>0.22119222882334399</v>
      </c>
      <c r="C84" s="33">
        <v>0.38168616561119001</v>
      </c>
      <c r="D84" s="33">
        <v>0.235812226579802</v>
      </c>
      <c r="E84" s="33">
        <v>0.41518475004139299</v>
      </c>
      <c r="F84" s="33">
        <v>0.43567293267395502</v>
      </c>
      <c r="G84" s="33">
        <v>0.236591120732354</v>
      </c>
      <c r="H84" s="33"/>
      <c r="I84" s="33">
        <v>-9.1018277434586806E-2</v>
      </c>
      <c r="J84" s="33">
        <v>-0.48881363158941099</v>
      </c>
      <c r="K84" s="33">
        <v>-5.7359260220263997E-2</v>
      </c>
      <c r="L84" s="33">
        <v>-7.0880660128943104E-2</v>
      </c>
      <c r="M84" s="33">
        <v>0.27943565030719603</v>
      </c>
      <c r="N84" s="33">
        <v>0.105497501403537</v>
      </c>
      <c r="O84" s="33">
        <v>-8.8479597263002696E-2</v>
      </c>
      <c r="P84" s="33">
        <v>0.20118419958574099</v>
      </c>
      <c r="Q84" s="33">
        <v>0.269755753629907</v>
      </c>
      <c r="R84" s="33">
        <v>0.42139553968479299</v>
      </c>
      <c r="S84" s="33">
        <v>-0.56380296045437295</v>
      </c>
    </row>
    <row r="85" spans="1:19" x14ac:dyDescent="0.3">
      <c r="A85" s="25" t="s">
        <v>16</v>
      </c>
      <c r="B85" s="33">
        <v>0.50520875412002997</v>
      </c>
      <c r="C85" s="33">
        <v>0.32280912780884302</v>
      </c>
      <c r="D85" s="33">
        <v>0.131126023032238</v>
      </c>
      <c r="E85" s="33">
        <v>0.13425151709858499</v>
      </c>
      <c r="F85" s="33">
        <v>0.55426506533575703</v>
      </c>
      <c r="G85" s="33">
        <v>-0.16681871645572899</v>
      </c>
      <c r="H85" s="33">
        <v>0.17348871069847599</v>
      </c>
      <c r="I85" s="33">
        <v>0.16603278677283201</v>
      </c>
      <c r="J85" s="33">
        <v>-0.39442040360302399</v>
      </c>
      <c r="K85" s="33">
        <v>-0.131671563861325</v>
      </c>
      <c r="L85" s="33">
        <v>-0.58904129345296896</v>
      </c>
      <c r="M85" s="33"/>
      <c r="N85" s="33">
        <v>-0.26226307206843402</v>
      </c>
      <c r="O85" s="33">
        <v>-0.41731822478945702</v>
      </c>
      <c r="P85" s="33">
        <v>3.4073476127758497E-2</v>
      </c>
      <c r="Q85" s="33">
        <v>-0.21819332083354001</v>
      </c>
      <c r="R85" s="33">
        <v>0.35285705323302702</v>
      </c>
      <c r="S85" s="33">
        <v>0.32365861344397401</v>
      </c>
    </row>
    <row r="86" spans="1:19" x14ac:dyDescent="0.3">
      <c r="A86" s="25" t="s">
        <v>15</v>
      </c>
      <c r="B86" s="33">
        <v>2.9659439376948701E-2</v>
      </c>
      <c r="C86" s="33">
        <v>0.17048712972482299</v>
      </c>
      <c r="D86" s="33">
        <v>0.108168614145294</v>
      </c>
      <c r="E86" s="33">
        <v>-0.25837669278056502</v>
      </c>
      <c r="F86" s="33">
        <v>0.41962395372162398</v>
      </c>
      <c r="G86" s="33">
        <v>5.6094568550020998E-2</v>
      </c>
      <c r="H86" s="33"/>
      <c r="I86" s="33">
        <v>-0.120751365767921</v>
      </c>
      <c r="J86" s="33">
        <v>0.22165090526097</v>
      </c>
      <c r="K86" s="33">
        <v>0.12897300005844201</v>
      </c>
      <c r="L86" s="33">
        <v>8.2535468457240899E-2</v>
      </c>
      <c r="M86" s="33">
        <v>8.9470363174442499E-2</v>
      </c>
      <c r="N86" s="33">
        <v>-0.229691043422559</v>
      </c>
      <c r="O86" s="33">
        <v>-1.7327529050873799E-2</v>
      </c>
      <c r="P86" s="33">
        <v>0.10100045466122801</v>
      </c>
      <c r="Q86" s="33">
        <v>0.68321895024825896</v>
      </c>
      <c r="R86" s="33">
        <v>-0.130499562960845</v>
      </c>
      <c r="S86" s="33">
        <v>-9.1331549073282906E-2</v>
      </c>
    </row>
    <row r="87" spans="1:19" x14ac:dyDescent="0.3">
      <c r="A87" s="25" t="s">
        <v>14</v>
      </c>
      <c r="B87" s="33">
        <v>6.8813972717351804E-2</v>
      </c>
      <c r="C87" s="33">
        <v>-0.202303271292675</v>
      </c>
      <c r="D87" s="33">
        <v>-0.14449823488250599</v>
      </c>
      <c r="E87" s="33">
        <v>0.17023042399984001</v>
      </c>
      <c r="F87" s="33">
        <v>-0.207565537141981</v>
      </c>
      <c r="G87" s="33">
        <v>-0.33830954988057699</v>
      </c>
      <c r="H87" s="33">
        <v>9.4510731288516905E-2</v>
      </c>
      <c r="I87" s="33">
        <v>-0.23099476317645001</v>
      </c>
      <c r="J87" s="33">
        <v>-0.20110642862009501</v>
      </c>
      <c r="K87" s="33">
        <v>-4.04159950044118E-2</v>
      </c>
      <c r="L87" s="33"/>
      <c r="M87" s="33">
        <v>-6.7644900210471301E-2</v>
      </c>
      <c r="N87" s="33">
        <v>-0.440491638534517</v>
      </c>
      <c r="O87" s="33">
        <v>-0.256605275248107</v>
      </c>
      <c r="P87" s="33">
        <v>-0.204525390503525</v>
      </c>
      <c r="Q87" s="33">
        <v>-0.22390212388577599</v>
      </c>
      <c r="R87" s="33">
        <v>-6.1827404397140399E-2</v>
      </c>
      <c r="S87" s="33">
        <v>0.104695536471378</v>
      </c>
    </row>
    <row r="88" spans="1:19" x14ac:dyDescent="0.3">
      <c r="A88" s="25" t="s">
        <v>13</v>
      </c>
      <c r="B88" s="33">
        <v>-2.5687048273072498E-3</v>
      </c>
      <c r="C88" s="33">
        <v>6.1105563000504098E-2</v>
      </c>
      <c r="D88" s="33">
        <v>-0.16191255590587</v>
      </c>
      <c r="E88" s="33">
        <v>0.21451771807085901</v>
      </c>
      <c r="F88" s="33">
        <v>7.4550021650950801E-2</v>
      </c>
      <c r="G88" s="33">
        <v>-7.5549690748774904E-3</v>
      </c>
      <c r="H88" s="33">
        <v>-0.18962274358284401</v>
      </c>
      <c r="I88" s="33"/>
      <c r="J88" s="33">
        <v>0.23707680938899001</v>
      </c>
      <c r="K88" s="33">
        <v>2.9307493339714601E-2</v>
      </c>
      <c r="L88" s="33">
        <v>-1.77896618054274E-2</v>
      </c>
      <c r="M88" s="33">
        <v>6.1695559621164402E-2</v>
      </c>
      <c r="N88" s="33">
        <v>-3.6830414799689102E-4</v>
      </c>
      <c r="O88" s="33">
        <v>0.16467171577295101</v>
      </c>
      <c r="P88" s="33">
        <v>8.1064405435037207E-3</v>
      </c>
      <c r="Q88" s="33">
        <v>-0.28635440813227703</v>
      </c>
      <c r="R88" s="33">
        <v>-8.2967826572235101E-2</v>
      </c>
      <c r="S88" s="33">
        <v>-0.21253724608042601</v>
      </c>
    </row>
    <row r="89" spans="1:19" x14ac:dyDescent="0.3">
      <c r="A89" s="25" t="s">
        <v>12</v>
      </c>
      <c r="B89" s="33">
        <v>-2.8961707377223402E-2</v>
      </c>
      <c r="C89" s="33">
        <v>-0.166143727405373</v>
      </c>
      <c r="D89" s="33">
        <v>1.6301513530226699E-3</v>
      </c>
      <c r="E89" s="33">
        <v>4.3893681455053402E-2</v>
      </c>
      <c r="F89" s="33">
        <v>0.36851429323045698</v>
      </c>
      <c r="G89" s="33">
        <v>0.39696411676884502</v>
      </c>
      <c r="H89" s="33">
        <v>0.269279461105421</v>
      </c>
      <c r="I89" s="33">
        <v>8.1653888185474394E-2</v>
      </c>
      <c r="J89" s="33">
        <v>-0.32343709044239899</v>
      </c>
      <c r="K89" s="33">
        <v>-0.42391168149236802</v>
      </c>
      <c r="L89" s="33">
        <v>0.15898138403270201</v>
      </c>
      <c r="M89" s="33">
        <v>-0.44571530995084002</v>
      </c>
      <c r="N89" s="33">
        <v>-7.4294569641291705E-2</v>
      </c>
      <c r="O89" s="33"/>
      <c r="P89" s="33">
        <v>-4.23842891680122E-4</v>
      </c>
      <c r="Q89" s="33">
        <v>-0.65840909523953195</v>
      </c>
      <c r="R89" s="33">
        <v>0.123670624433859</v>
      </c>
      <c r="S89" s="33">
        <v>-0.100133569485856</v>
      </c>
    </row>
    <row r="90" spans="1:19" x14ac:dyDescent="0.3">
      <c r="A90" s="25" t="s">
        <v>11</v>
      </c>
      <c r="B90" s="33">
        <v>0.122359441173813</v>
      </c>
      <c r="C90" s="33">
        <v>0.18558932831366601</v>
      </c>
      <c r="D90" s="33">
        <v>0.21397288203589401</v>
      </c>
      <c r="E90" s="33">
        <v>-0.18068881260106401</v>
      </c>
      <c r="F90" s="33">
        <v>-8.2586528475481397E-2</v>
      </c>
      <c r="G90" s="33">
        <v>-5.0672184932389702E-2</v>
      </c>
      <c r="H90" s="33"/>
      <c r="I90" s="33">
        <v>-0.193530275554195</v>
      </c>
      <c r="J90" s="33">
        <v>0.21612303082832801</v>
      </c>
      <c r="K90" s="33">
        <v>-0.23166638580973301</v>
      </c>
      <c r="L90" s="33">
        <v>0.37878492890472798</v>
      </c>
      <c r="M90" s="33">
        <v>0.11204450720569301</v>
      </c>
      <c r="N90" s="33">
        <v>0.11255947273175</v>
      </c>
      <c r="O90" s="33">
        <v>-9.2079685717207996E-2</v>
      </c>
      <c r="P90" s="33">
        <v>-0.214048749985217</v>
      </c>
      <c r="Q90" s="33">
        <v>-0.14178756692781899</v>
      </c>
      <c r="R90" s="33">
        <v>0.15018198485310599</v>
      </c>
      <c r="S90" s="33">
        <v>-7.1852643315234499E-2</v>
      </c>
    </row>
    <row r="91" spans="1:19" x14ac:dyDescent="0.3">
      <c r="A91" s="25" t="s">
        <v>10</v>
      </c>
      <c r="B91" s="33">
        <v>0.19432166981610599</v>
      </c>
      <c r="C91" s="33">
        <v>-0.35474914873271801</v>
      </c>
      <c r="D91" s="33">
        <v>0.220092795918572</v>
      </c>
      <c r="E91" s="33">
        <v>-0.11226912782611601</v>
      </c>
      <c r="F91" s="33">
        <v>0.31861852177413802</v>
      </c>
      <c r="G91" s="33">
        <v>5.5661768886749903E-2</v>
      </c>
      <c r="H91" s="33">
        <v>-3.4614732411197502E-2</v>
      </c>
      <c r="I91" s="33">
        <v>-0.22770960238618801</v>
      </c>
      <c r="J91" s="33">
        <v>-0.40794017292166201</v>
      </c>
      <c r="K91" s="33">
        <v>-0.59297341140275095</v>
      </c>
      <c r="L91" s="33">
        <v>-0.53699162726406602</v>
      </c>
      <c r="M91" s="33">
        <v>-0.182660404758276</v>
      </c>
      <c r="N91" s="33">
        <v>-0.15291039696106501</v>
      </c>
      <c r="O91" s="33"/>
      <c r="P91" s="33">
        <v>-0.107872597411276</v>
      </c>
      <c r="Q91" s="33">
        <v>0.22833801073732099</v>
      </c>
      <c r="R91" s="33">
        <v>-0.40197634739291299</v>
      </c>
      <c r="S91" s="33">
        <v>0.24973752406667299</v>
      </c>
    </row>
    <row r="92" spans="1:19" x14ac:dyDescent="0.3">
      <c r="A92" s="25" t="s">
        <v>9</v>
      </c>
      <c r="B92" s="33">
        <v>-0.66299839541477901</v>
      </c>
      <c r="C92" s="33">
        <v>0.20333934768176701</v>
      </c>
      <c r="D92" s="33">
        <v>-0.50232240135684902</v>
      </c>
      <c r="E92" s="33">
        <v>0.32622578056796903</v>
      </c>
      <c r="F92" s="33">
        <v>-6.1514092291409701E-2</v>
      </c>
      <c r="G92" s="33"/>
      <c r="H92" s="33">
        <v>-0.37502798289476302</v>
      </c>
      <c r="I92" s="33">
        <v>-8.8456036136996999E-2</v>
      </c>
      <c r="J92" s="33">
        <v>0.13250891132459</v>
      </c>
      <c r="K92" s="33">
        <v>-3.4046199156604499E-2</v>
      </c>
      <c r="L92" s="33">
        <v>3.0207590674763099E-2</v>
      </c>
      <c r="M92" s="33">
        <v>-8.7827793092725995E-2</v>
      </c>
      <c r="N92" s="33">
        <v>-0.104959392433834</v>
      </c>
      <c r="O92" s="33">
        <v>-0.20119561454864199</v>
      </c>
      <c r="P92" s="33">
        <v>-0.57355863741796698</v>
      </c>
      <c r="Q92" s="33">
        <v>-7.7603276660347095E-2</v>
      </c>
      <c r="R92" s="33">
        <v>-0.253675773642353</v>
      </c>
      <c r="S92" s="33">
        <v>-0.21441885307665901</v>
      </c>
    </row>
    <row r="93" spans="1:19" x14ac:dyDescent="0.3">
      <c r="A93" s="25" t="s">
        <v>8</v>
      </c>
      <c r="B93" s="33">
        <v>0.30074958070157898</v>
      </c>
      <c r="C93" s="33">
        <v>0.27780937693286001</v>
      </c>
      <c r="D93" s="33">
        <v>4.4035246426560301E-2</v>
      </c>
      <c r="E93" s="33">
        <v>0.369552785249325</v>
      </c>
      <c r="F93" s="33">
        <v>0.15934447358955101</v>
      </c>
      <c r="G93" s="33">
        <v>-2.30106135212075E-2</v>
      </c>
      <c r="H93" s="33">
        <v>-0.30191213120666599</v>
      </c>
      <c r="I93" s="33">
        <v>-0.17811066503763201</v>
      </c>
      <c r="J93" s="33">
        <v>3.00023396915765E-2</v>
      </c>
      <c r="K93" s="33"/>
      <c r="L93" s="33">
        <v>-1.01244114933871E-2</v>
      </c>
      <c r="M93" s="33">
        <v>-0.207271267112386</v>
      </c>
      <c r="N93" s="33">
        <v>0.117784593688331</v>
      </c>
      <c r="O93" s="33">
        <v>0.19858885223411701</v>
      </c>
      <c r="P93" s="33">
        <v>-7.35960471541173E-2</v>
      </c>
      <c r="Q93" s="33">
        <v>-5.3063017980141299E-2</v>
      </c>
      <c r="R93" s="33">
        <v>3.68628959204323E-2</v>
      </c>
      <c r="S93" s="33">
        <v>0.156967268955852</v>
      </c>
    </row>
    <row r="94" spans="1:19" x14ac:dyDescent="0.3">
      <c r="A94" s="25" t="s">
        <v>7</v>
      </c>
      <c r="B94" s="33">
        <v>0.34390220872216598</v>
      </c>
      <c r="C94" s="33">
        <v>-0.18431192914623501</v>
      </c>
      <c r="D94" s="33">
        <v>-2.1200995674945398E-2</v>
      </c>
      <c r="E94" s="33">
        <v>6.9545522112194804E-3</v>
      </c>
      <c r="F94" s="33">
        <v>0.318541660570552</v>
      </c>
      <c r="G94" s="33"/>
      <c r="H94" s="33">
        <v>0.35408138002474399</v>
      </c>
      <c r="I94" s="33">
        <v>-0.102442385558111</v>
      </c>
      <c r="J94" s="33">
        <v>0.41870937778066197</v>
      </c>
      <c r="K94" s="33">
        <v>0.59295145102184399</v>
      </c>
      <c r="L94" s="33">
        <v>0.208060598405714</v>
      </c>
      <c r="M94" s="33">
        <v>-0.164980224089844</v>
      </c>
      <c r="N94" s="33">
        <v>0.16795326264270899</v>
      </c>
      <c r="O94" s="33">
        <v>0.229115170998029</v>
      </c>
      <c r="P94" s="33">
        <v>0.24275213397711701</v>
      </c>
      <c r="Q94" s="33">
        <v>0.24403528113871401</v>
      </c>
      <c r="R94" s="33">
        <v>9.0060860084323804E-2</v>
      </c>
      <c r="S94" s="33">
        <v>7.1027735077937401E-2</v>
      </c>
    </row>
    <row r="95" spans="1:19" x14ac:dyDescent="0.3">
      <c r="A95" s="25" t="s">
        <v>6</v>
      </c>
      <c r="B95" s="33">
        <v>-0.20567628530243001</v>
      </c>
      <c r="C95" s="33">
        <v>-1.85391880875291E-2</v>
      </c>
      <c r="D95" s="33">
        <v>0.11084963255062399</v>
      </c>
      <c r="E95" s="33">
        <v>0.52157616422889996</v>
      </c>
      <c r="F95" s="33">
        <v>-0.228271888659724</v>
      </c>
      <c r="G95" s="33">
        <v>0.108752717064288</v>
      </c>
      <c r="H95" s="33">
        <v>0.29811460602989898</v>
      </c>
      <c r="I95" s="33">
        <v>-0.376401285468351</v>
      </c>
      <c r="J95" s="33">
        <v>0.22233212039174699</v>
      </c>
      <c r="K95" s="33">
        <v>-1.86606466013047E-2</v>
      </c>
      <c r="L95" s="33">
        <v>-0.32171171451710301</v>
      </c>
      <c r="M95" s="33">
        <v>0.232961235615049</v>
      </c>
      <c r="N95" s="33">
        <v>6.4402323416657803E-2</v>
      </c>
      <c r="O95" s="33"/>
      <c r="P95" s="33">
        <v>-0.25283648063138903</v>
      </c>
      <c r="Q95" s="33">
        <v>-0.38311026515791902</v>
      </c>
      <c r="R95" s="33">
        <v>0.11090818261026</v>
      </c>
      <c r="S95" s="33">
        <v>0.51727201022524105</v>
      </c>
    </row>
    <row r="96" spans="1:19" x14ac:dyDescent="0.3">
      <c r="A96" s="25" t="s">
        <v>5</v>
      </c>
      <c r="B96" s="33">
        <v>-0.35073827846564198</v>
      </c>
      <c r="C96" s="33">
        <v>0.22154296156857001</v>
      </c>
      <c r="D96" s="33">
        <v>0.402417131354812</v>
      </c>
      <c r="E96" s="33">
        <v>-4.0308775726109601E-2</v>
      </c>
      <c r="F96" s="33">
        <v>-6.9004154664579903E-2</v>
      </c>
      <c r="G96" s="33">
        <v>-0.18406877937829699</v>
      </c>
      <c r="H96" s="33"/>
      <c r="I96" s="33">
        <v>-2.45591786084681E-2</v>
      </c>
      <c r="J96" s="33">
        <v>0.248311668082911</v>
      </c>
      <c r="K96" s="33">
        <v>-2.5009094546843299E-2</v>
      </c>
      <c r="L96" s="33">
        <v>0.48969844463218998</v>
      </c>
      <c r="M96" s="33">
        <v>0.154078616620513</v>
      </c>
      <c r="N96" s="33">
        <v>-2.35714025512027E-2</v>
      </c>
      <c r="O96" s="33">
        <v>0.14437788373938801</v>
      </c>
      <c r="P96" s="33">
        <v>-0.26499868435394902</v>
      </c>
      <c r="Q96" s="33">
        <v>8.9992392539223504E-2</v>
      </c>
      <c r="R96" s="33">
        <v>-0.38583732004286497</v>
      </c>
      <c r="S96" s="33">
        <v>-0.17659679225323399</v>
      </c>
    </row>
    <row r="97" spans="1:19" x14ac:dyDescent="0.3">
      <c r="A97" s="25" t="s">
        <v>4</v>
      </c>
      <c r="B97" s="33">
        <v>-0.245306224140736</v>
      </c>
      <c r="C97" s="33">
        <v>0.140003031831471</v>
      </c>
      <c r="D97" s="33">
        <v>0.252083142083186</v>
      </c>
      <c r="E97" s="33">
        <v>-0.113493347617586</v>
      </c>
      <c r="F97" s="33">
        <v>0.20854244088746099</v>
      </c>
      <c r="G97" s="33">
        <v>0.173712555374615</v>
      </c>
      <c r="H97" s="33">
        <v>-1.2299653499888E-2</v>
      </c>
      <c r="I97" s="33">
        <v>-0.18398995427801301</v>
      </c>
      <c r="J97" s="33"/>
      <c r="K97" s="33">
        <v>-4.6082884386227103E-2</v>
      </c>
      <c r="L97" s="33">
        <v>0.12275441883966701</v>
      </c>
      <c r="M97" s="33">
        <v>8.2777908262782002E-2</v>
      </c>
      <c r="N97" s="33">
        <v>-3.1908045775899001E-2</v>
      </c>
      <c r="O97" s="33">
        <v>6.2352002426234301E-2</v>
      </c>
      <c r="P97" s="33">
        <v>-2.45020164690231E-2</v>
      </c>
      <c r="Q97" s="33">
        <v>0.115437123190024</v>
      </c>
      <c r="R97" s="33">
        <v>-6.2404817857505401E-2</v>
      </c>
      <c r="S97" s="33">
        <v>-0.24214371310237601</v>
      </c>
    </row>
    <row r="98" spans="1:19" x14ac:dyDescent="0.3">
      <c r="A98" s="25" t="s">
        <v>3</v>
      </c>
      <c r="B98" s="33">
        <v>-6.3516141080452906E-2</v>
      </c>
      <c r="C98" s="33">
        <v>-0.19445331305254801</v>
      </c>
      <c r="D98" s="33">
        <v>0.21502845255939201</v>
      </c>
      <c r="E98" s="33">
        <v>-0.101499430060182</v>
      </c>
      <c r="F98" s="33">
        <v>0.11418517666821</v>
      </c>
      <c r="G98" s="33"/>
      <c r="H98" s="33">
        <v>-6.9022168404554898E-2</v>
      </c>
      <c r="I98" s="33">
        <v>6.5685557460669397E-2</v>
      </c>
      <c r="J98" s="33">
        <v>0.23085313974763699</v>
      </c>
      <c r="K98" s="33">
        <v>-0.43770838485091801</v>
      </c>
      <c r="L98" s="33">
        <v>-0.18121980607572599</v>
      </c>
      <c r="M98" s="33">
        <v>-2.0172198839411098E-2</v>
      </c>
      <c r="N98" s="33">
        <v>-0.45298817072665898</v>
      </c>
      <c r="O98" s="33">
        <v>-3.93468308664345E-2</v>
      </c>
      <c r="P98" s="33">
        <v>-0.35723967437919302</v>
      </c>
      <c r="Q98" s="33">
        <v>-2.37225503428188E-2</v>
      </c>
      <c r="R98" s="33">
        <v>-0.21017680553555099</v>
      </c>
      <c r="S98" s="33">
        <v>-0.20240490533629199</v>
      </c>
    </row>
    <row r="99" spans="1:19" x14ac:dyDescent="0.3">
      <c r="A99" s="25" t="s">
        <v>2</v>
      </c>
      <c r="B99" s="33">
        <v>0.10002378075483501</v>
      </c>
      <c r="C99" s="33">
        <v>-0.13870275478499799</v>
      </c>
      <c r="D99" s="33">
        <v>0.27930065832203499</v>
      </c>
      <c r="E99" s="33">
        <v>6.1120723461303303E-2</v>
      </c>
      <c r="F99" s="33">
        <v>0.107327826802495</v>
      </c>
      <c r="G99" s="33">
        <v>-0.101291277159041</v>
      </c>
      <c r="H99" s="33">
        <v>-0.311331138868854</v>
      </c>
      <c r="I99" s="33">
        <v>3.0390883665936501E-2</v>
      </c>
      <c r="J99" s="33"/>
      <c r="K99" s="33">
        <v>9.5722972676656595E-2</v>
      </c>
      <c r="L99" s="33">
        <v>-9.3241676773456905E-2</v>
      </c>
      <c r="M99" s="33">
        <v>5.03191177567517E-2</v>
      </c>
      <c r="N99" s="33">
        <v>-6.00803780673132E-2</v>
      </c>
      <c r="O99" s="33">
        <v>-9.6056882220511494E-2</v>
      </c>
      <c r="P99" s="33">
        <v>-0.27804802884875401</v>
      </c>
      <c r="Q99" s="33">
        <v>-0.37197272227873301</v>
      </c>
      <c r="R99" s="33">
        <v>0.33645829907360603</v>
      </c>
      <c r="S99" s="33">
        <v>-1.7301392338881401E-2</v>
      </c>
    </row>
    <row r="100" spans="1:19" x14ac:dyDescent="0.3">
      <c r="A100" s="25" t="s">
        <v>1</v>
      </c>
      <c r="B100" s="33">
        <v>0.18858104417793101</v>
      </c>
      <c r="C100" s="33">
        <v>0.29956945315969702</v>
      </c>
      <c r="D100" s="33">
        <v>-0.21459496089833999</v>
      </c>
      <c r="E100" s="33">
        <v>0.151058998198214</v>
      </c>
      <c r="F100" s="33">
        <v>0.162719238677761</v>
      </c>
      <c r="G100" s="33">
        <v>8.5836194542838501E-2</v>
      </c>
      <c r="H100" s="33">
        <v>-0.57301613964311104</v>
      </c>
      <c r="I100" s="33">
        <v>-7.4145580415207801E-2</v>
      </c>
      <c r="J100" s="33">
        <v>-0.46201367720470599</v>
      </c>
      <c r="K100" s="33">
        <v>0.25794524112545503</v>
      </c>
      <c r="L100" s="33">
        <v>6.8020269090312099E-2</v>
      </c>
      <c r="M100" s="33">
        <v>0.32186150136150699</v>
      </c>
      <c r="N100" s="33"/>
      <c r="O100" s="33">
        <v>-0.39067223396928002</v>
      </c>
      <c r="P100" s="33">
        <v>-0.102979947738658</v>
      </c>
      <c r="Q100" s="33">
        <v>-0.11357278260305299</v>
      </c>
      <c r="R100" s="33">
        <v>-0.42006677112733598</v>
      </c>
      <c r="S100" s="33">
        <v>0.18479331804688601</v>
      </c>
    </row>
    <row r="101" spans="1:19" x14ac:dyDescent="0.3">
      <c r="A101" s="25" t="s">
        <v>0</v>
      </c>
      <c r="B101" s="33">
        <v>-4.50720902147674E-2</v>
      </c>
      <c r="C101" s="33">
        <v>0.44227409253558098</v>
      </c>
      <c r="D101" s="33">
        <v>0.30520945311130598</v>
      </c>
      <c r="E101" s="33">
        <v>0.340816358143124</v>
      </c>
      <c r="F101" s="33">
        <v>0.32713260960402701</v>
      </c>
      <c r="G101" s="33">
        <v>2.63657420334708E-2</v>
      </c>
      <c r="H101" s="33">
        <v>5.7493716360436598E-2</v>
      </c>
      <c r="I101" s="33">
        <v>0.182083209746571</v>
      </c>
      <c r="J101" s="33"/>
      <c r="K101" s="33">
        <v>-0.35843508890029102</v>
      </c>
      <c r="L101" s="33">
        <v>0.49676622492251898</v>
      </c>
      <c r="M101" s="33">
        <v>-9.4883998567981007E-2</v>
      </c>
      <c r="N101" s="33">
        <v>5.1775605010960998E-2</v>
      </c>
      <c r="O101" s="33">
        <v>-0.25997218973899</v>
      </c>
      <c r="P101" s="33">
        <v>0.24065548837991499</v>
      </c>
      <c r="Q101" s="33">
        <v>0.21916925121396999</v>
      </c>
      <c r="R101" s="33">
        <v>6.6011233770886099E-3</v>
      </c>
      <c r="S101" s="33">
        <v>-0.39058421162162199</v>
      </c>
    </row>
    <row r="102" spans="1:19" x14ac:dyDescent="0.3">
      <c r="B102" s="33"/>
      <c r="C102" s="33"/>
      <c r="D102" s="33"/>
      <c r="E102" s="33"/>
      <c r="F102" s="33"/>
      <c r="G102" s="33"/>
      <c r="H102" s="33"/>
      <c r="I102" s="33"/>
      <c r="J102" s="33"/>
      <c r="K102" s="33"/>
      <c r="L102" s="33"/>
      <c r="M102" s="33"/>
      <c r="N102" s="33"/>
      <c r="O102" s="33"/>
      <c r="P102" s="33"/>
      <c r="Q102" s="33"/>
      <c r="R102" s="33"/>
      <c r="S102" s="33"/>
    </row>
    <row r="103" spans="1:19" x14ac:dyDescent="0.3">
      <c r="A103" s="25" t="s">
        <v>107</v>
      </c>
      <c r="B103" s="25">
        <v>1</v>
      </c>
      <c r="C103" s="25">
        <v>2</v>
      </c>
      <c r="D103" s="25">
        <v>3</v>
      </c>
      <c r="E103" s="25">
        <v>4</v>
      </c>
      <c r="F103" s="25">
        <v>5</v>
      </c>
      <c r="G103" s="25">
        <v>6</v>
      </c>
      <c r="H103" s="25">
        <v>7</v>
      </c>
      <c r="I103" s="25">
        <v>8</v>
      </c>
      <c r="J103" s="25">
        <v>9</v>
      </c>
      <c r="K103" s="25">
        <v>10</v>
      </c>
      <c r="L103" s="25">
        <v>11</v>
      </c>
      <c r="M103" s="25">
        <v>12</v>
      </c>
      <c r="N103" s="25">
        <v>13</v>
      </c>
      <c r="O103" s="25">
        <v>14</v>
      </c>
      <c r="P103" s="25">
        <v>15</v>
      </c>
      <c r="Q103" s="25">
        <v>16</v>
      </c>
      <c r="R103" s="25">
        <v>17</v>
      </c>
      <c r="S103" s="25">
        <v>18</v>
      </c>
    </row>
    <row r="104" spans="1:19" x14ac:dyDescent="0.3">
      <c r="A104" s="25" t="s">
        <v>31</v>
      </c>
      <c r="B104" s="33">
        <v>-2.6736446445026735E-2</v>
      </c>
      <c r="C104" s="33">
        <v>9.1737924185656086E-2</v>
      </c>
      <c r="D104" s="33">
        <v>3.2745058051754886E-2</v>
      </c>
      <c r="E104" s="33">
        <v>3.5475039273065924E-2</v>
      </c>
      <c r="F104" s="33">
        <v>1.7603216642836761E-2</v>
      </c>
      <c r="G104" s="33">
        <v>1.6783831258138111E-2</v>
      </c>
      <c r="H104" s="33">
        <v>-3.2197659631117759E-2</v>
      </c>
      <c r="I104" s="33">
        <v>4.0254649071356098E-2</v>
      </c>
      <c r="J104" s="33">
        <v>-4.5019602666109396E-2</v>
      </c>
      <c r="K104" s="33">
        <v>3.3902513306714809E-2</v>
      </c>
      <c r="L104" s="33">
        <v>-0.12762010068088067</v>
      </c>
      <c r="M104" s="33"/>
      <c r="N104" s="33">
        <v>2.8291111963497022E-2</v>
      </c>
      <c r="O104" s="33">
        <v>8.7215290284470767E-2</v>
      </c>
      <c r="P104" s="33">
        <v>1.5785569349783111E-2</v>
      </c>
      <c r="Q104" s="33">
        <v>-0.1323372340137704</v>
      </c>
      <c r="R104" s="33">
        <v>-1.7516477894845249E-2</v>
      </c>
      <c r="S104" s="33">
        <v>-9.3364142939290254E-2</v>
      </c>
    </row>
    <row r="105" spans="1:19" x14ac:dyDescent="0.3">
      <c r="A105" s="25" t="s">
        <v>30</v>
      </c>
      <c r="B105" s="33">
        <v>-3.0189294499168341E-2</v>
      </c>
      <c r="C105" s="33">
        <v>-8.2182433029084387E-2</v>
      </c>
      <c r="D105" s="33">
        <v>-1.5085145402502324E-2</v>
      </c>
      <c r="E105" s="33">
        <v>-0.24757897058558256</v>
      </c>
      <c r="F105" s="33">
        <v>-8.3046822758901365E-2</v>
      </c>
      <c r="G105" s="33"/>
      <c r="H105" s="33">
        <v>6.090831285326944E-2</v>
      </c>
      <c r="I105" s="33">
        <v>7.9123168287787218E-3</v>
      </c>
      <c r="J105" s="33">
        <v>-0.13687340270329931</v>
      </c>
      <c r="K105" s="33">
        <v>-0.21131680644248008</v>
      </c>
      <c r="L105" s="33">
        <v>-3.3875368825084705E-2</v>
      </c>
      <c r="M105" s="33">
        <v>1.354590802613195E-2</v>
      </c>
      <c r="N105" s="33">
        <v>-1.0653187974554622E-2</v>
      </c>
      <c r="O105" s="33">
        <v>0.10556755910898785</v>
      </c>
      <c r="P105" s="33">
        <v>0.22187288959227811</v>
      </c>
      <c r="Q105" s="33">
        <v>7.9512335702664888E-2</v>
      </c>
      <c r="R105" s="33">
        <v>9.4329974515367038E-2</v>
      </c>
      <c r="S105" s="33">
        <v>0.10311941558641231</v>
      </c>
    </row>
    <row r="106" spans="1:19" x14ac:dyDescent="0.3">
      <c r="A106" s="25" t="s">
        <v>29</v>
      </c>
      <c r="B106" s="33">
        <v>7.4565050865593827E-2</v>
      </c>
      <c r="C106" s="33">
        <v>3.4167029735281247E-2</v>
      </c>
      <c r="D106" s="33">
        <v>0.11345826728118785</v>
      </c>
      <c r="E106" s="33">
        <v>4.7932174682856515E-2</v>
      </c>
      <c r="F106" s="33">
        <v>-1.885349742321045E-2</v>
      </c>
      <c r="G106" s="33">
        <v>0.15070382362999621</v>
      </c>
      <c r="H106" s="33">
        <v>5.3131217430491581E-2</v>
      </c>
      <c r="I106" s="33"/>
      <c r="J106" s="33">
        <v>-0.13048055066145742</v>
      </c>
      <c r="K106" s="33">
        <v>-3.3034768294232929E-2</v>
      </c>
      <c r="L106" s="33">
        <v>5.7492665547640542E-2</v>
      </c>
      <c r="M106" s="33">
        <v>0.14340545065098642</v>
      </c>
      <c r="N106" s="33">
        <v>6.2462669239592372E-2</v>
      </c>
      <c r="O106" s="33">
        <v>0.1555920645264991</v>
      </c>
      <c r="P106" s="33">
        <v>9.3215734022055602E-2</v>
      </c>
      <c r="Q106" s="33">
        <v>-5.350161107937209E-2</v>
      </c>
      <c r="R106" s="33">
        <v>0.12424254849312608</v>
      </c>
      <c r="S106" s="33">
        <v>-2.9531119853146433E-2</v>
      </c>
    </row>
    <row r="107" spans="1:19" x14ac:dyDescent="0.3">
      <c r="A107" s="25" t="s">
        <v>28</v>
      </c>
      <c r="B107" s="33">
        <v>-7.0273515780218218E-2</v>
      </c>
      <c r="C107" s="33">
        <v>-1.5484268383803583E-2</v>
      </c>
      <c r="D107" s="33">
        <v>1.4928879840852283E-2</v>
      </c>
      <c r="E107" s="33">
        <v>3.8331583242385552E-2</v>
      </c>
      <c r="F107" s="33">
        <v>-1.910306424678004E-2</v>
      </c>
      <c r="G107" s="33">
        <v>2.4632992448727999E-2</v>
      </c>
      <c r="H107" s="33"/>
      <c r="I107" s="33">
        <v>8.2890218059699039E-2</v>
      </c>
      <c r="J107" s="33">
        <v>3.7112526689518817E-2</v>
      </c>
      <c r="K107" s="33">
        <v>8.9121311909558909E-2</v>
      </c>
      <c r="L107" s="33">
        <v>-0.20940605456889638</v>
      </c>
      <c r="M107" s="33">
        <v>4.2973916379190756E-2</v>
      </c>
      <c r="N107" s="33">
        <v>-2.9383775112321764E-2</v>
      </c>
      <c r="O107" s="33">
        <v>7.7832458358650103E-2</v>
      </c>
      <c r="P107" s="33">
        <v>-3.4372528512928097E-3</v>
      </c>
      <c r="Q107" s="33">
        <v>0.10481337589850591</v>
      </c>
      <c r="R107" s="33">
        <v>-6.0783218099736462E-2</v>
      </c>
      <c r="S107" s="33">
        <v>-0.12868798746496021</v>
      </c>
    </row>
    <row r="108" spans="1:19" x14ac:dyDescent="0.3">
      <c r="A108" s="25" t="s">
        <v>27</v>
      </c>
      <c r="B108" s="33">
        <v>-2.2042989509401735E-2</v>
      </c>
      <c r="C108" s="33">
        <v>-0.17311361410406864</v>
      </c>
      <c r="D108" s="33">
        <v>3.3377072008634804E-3</v>
      </c>
      <c r="E108" s="33">
        <v>-3.4358451016818177E-2</v>
      </c>
      <c r="F108" s="33">
        <v>-6.6358459867238873E-2</v>
      </c>
      <c r="G108" s="33">
        <v>1.9392605899590513E-2</v>
      </c>
      <c r="H108" s="33">
        <v>-1.7199132073519412E-2</v>
      </c>
      <c r="I108" s="33">
        <v>5.9758774124396036E-2</v>
      </c>
      <c r="J108" s="33">
        <v>5.3817717902997483E-2</v>
      </c>
      <c r="K108" s="33">
        <v>6.8879151899714774E-2</v>
      </c>
      <c r="L108" s="33">
        <v>2.8492862434912176E-2</v>
      </c>
      <c r="M108" s="33">
        <v>-0.13947940421589941</v>
      </c>
      <c r="N108" s="33"/>
      <c r="O108" s="33">
        <v>1.9120999970402162E-3</v>
      </c>
      <c r="P108" s="33">
        <v>-5.0167581008607971E-2</v>
      </c>
      <c r="Q108" s="33">
        <v>1.639323841514893E-2</v>
      </c>
      <c r="R108" s="33">
        <v>-6.8959888501201896E-2</v>
      </c>
      <c r="S108" s="33">
        <v>5.5495118337469354E-2</v>
      </c>
    </row>
    <row r="109" spans="1:19" x14ac:dyDescent="0.3">
      <c r="A109" s="25" t="s">
        <v>26</v>
      </c>
      <c r="B109" s="33">
        <v>1.5652379178032163E-2</v>
      </c>
      <c r="C109" s="33">
        <v>3.4763647725401213E-2</v>
      </c>
      <c r="D109" s="33">
        <v>-0.11305860029839263</v>
      </c>
      <c r="E109" s="33">
        <v>8.3900052504272977E-3</v>
      </c>
      <c r="F109" s="33">
        <v>0.11818553370767411</v>
      </c>
      <c r="G109" s="33">
        <v>5.6234144177012294E-2</v>
      </c>
      <c r="H109" s="33">
        <v>-0.11210691380952643</v>
      </c>
      <c r="I109" s="33">
        <v>-2.1028593143832257E-2</v>
      </c>
      <c r="J109" s="33">
        <v>4.1644027354077448E-2</v>
      </c>
      <c r="K109" s="33"/>
      <c r="L109" s="33">
        <v>-0.11409601572027504</v>
      </c>
      <c r="M109" s="33">
        <v>3.3615666491868144E-3</v>
      </c>
      <c r="N109" s="33">
        <v>1.3940122112045384E-2</v>
      </c>
      <c r="O109" s="33">
        <v>0.35166333808246147</v>
      </c>
      <c r="P109" s="33">
        <v>-6.457267034591295E-2</v>
      </c>
      <c r="Q109" s="33">
        <v>-1.8601811389603966E-2</v>
      </c>
      <c r="R109" s="33">
        <v>4.7767566065230312E-2</v>
      </c>
      <c r="S109" s="33">
        <v>0.10780837132155119</v>
      </c>
    </row>
    <row r="110" spans="1:19" x14ac:dyDescent="0.3">
      <c r="A110" s="25" t="s">
        <v>25</v>
      </c>
      <c r="B110" s="33">
        <v>6.9092210988079591E-2</v>
      </c>
      <c r="C110" s="33">
        <v>1.625100434958535E-2</v>
      </c>
      <c r="D110" s="33">
        <v>6.900576745583907E-2</v>
      </c>
      <c r="E110" s="33">
        <v>-2.4682983146368399E-2</v>
      </c>
      <c r="F110" s="33">
        <v>-0.12543737535297783</v>
      </c>
      <c r="G110" s="33">
        <v>-1.5455835889374049E-2</v>
      </c>
      <c r="H110" s="33">
        <v>3.9139163750714648E-2</v>
      </c>
      <c r="I110" s="33">
        <v>-1.8530819428483234E-3</v>
      </c>
      <c r="J110" s="33">
        <v>-3.2066198249629384E-2</v>
      </c>
      <c r="K110" s="33"/>
      <c r="L110" s="33">
        <v>8.6310291270160169E-2</v>
      </c>
      <c r="M110" s="33">
        <v>8.0114196128718743E-2</v>
      </c>
      <c r="N110" s="33">
        <v>-4.0560963620102607E-2</v>
      </c>
      <c r="O110" s="33">
        <v>-0.1253439513693676</v>
      </c>
      <c r="P110" s="33">
        <v>0.21186846182088398</v>
      </c>
      <c r="Q110" s="33">
        <v>4.1087320447543041E-2</v>
      </c>
      <c r="R110" s="33">
        <v>-2.8410290984353381E-2</v>
      </c>
      <c r="S110" s="33">
        <v>5.8460026285732755E-2</v>
      </c>
    </row>
    <row r="111" spans="1:19" x14ac:dyDescent="0.3">
      <c r="A111" s="25" t="s">
        <v>24</v>
      </c>
      <c r="B111" s="33">
        <v>-9.6703164635171077E-2</v>
      </c>
      <c r="C111" s="33">
        <v>2.2886759511904445E-2</v>
      </c>
      <c r="D111" s="33">
        <v>0.18528996444703072</v>
      </c>
      <c r="E111" s="33">
        <v>-2.3517155710012405E-3</v>
      </c>
      <c r="F111" s="33">
        <v>1.775889435412106E-2</v>
      </c>
      <c r="G111" s="33">
        <v>4.7136133498749788E-2</v>
      </c>
      <c r="H111" s="33">
        <v>-2.3581929918287867E-2</v>
      </c>
      <c r="I111" s="33">
        <v>1.0570111978908643E-2</v>
      </c>
      <c r="J111" s="33">
        <v>-2.7623615666285031E-2</v>
      </c>
      <c r="K111" s="33">
        <v>3.6132812757091078E-2</v>
      </c>
      <c r="L111" s="33">
        <v>-0.17981644464905508</v>
      </c>
      <c r="M111" s="33">
        <v>-0.10469234693745136</v>
      </c>
      <c r="N111" s="33"/>
      <c r="O111" s="33">
        <v>-0.11420732954091431</v>
      </c>
      <c r="P111" s="33">
        <v>4.6173002991644008E-2</v>
      </c>
      <c r="Q111" s="33">
        <v>-1.1453351916275903E-2</v>
      </c>
      <c r="R111" s="33">
        <v>-1.7305483111032607E-2</v>
      </c>
      <c r="S111" s="33">
        <v>-0.11025612315889066</v>
      </c>
    </row>
    <row r="112" spans="1:19" x14ac:dyDescent="0.3">
      <c r="A112" s="25" t="s">
        <v>23</v>
      </c>
      <c r="B112" s="33">
        <v>-0.17668531675688801</v>
      </c>
      <c r="C112" s="33">
        <v>5.0446058380053602E-2</v>
      </c>
      <c r="D112" s="33">
        <v>3.4514311267836821E-2</v>
      </c>
      <c r="E112" s="33">
        <v>2.2464328838785953E-2</v>
      </c>
      <c r="F112" s="33">
        <v>5.6321830523767082E-2</v>
      </c>
      <c r="G112" s="33">
        <v>-8.6777212922388186E-2</v>
      </c>
      <c r="H112" s="33"/>
      <c r="I112" s="33">
        <v>-8.3030417450080732E-2</v>
      </c>
      <c r="J112" s="33">
        <v>1.0476123723707709E-2</v>
      </c>
      <c r="K112" s="33">
        <v>2.9510112950302113E-2</v>
      </c>
      <c r="L112" s="33">
        <v>5.6109833096689279E-2</v>
      </c>
      <c r="M112" s="33">
        <v>0.19653959356340198</v>
      </c>
      <c r="N112" s="33">
        <v>5.8361839480043878E-2</v>
      </c>
      <c r="O112" s="33">
        <v>3.971165453126628E-2</v>
      </c>
      <c r="P112" s="33">
        <v>8.4595749498220893E-2</v>
      </c>
      <c r="Q112" s="33">
        <v>6.0826364956925165E-2</v>
      </c>
      <c r="R112" s="33">
        <v>-3.1760724208294878E-2</v>
      </c>
      <c r="S112" s="33">
        <v>3.8072602117568632E-2</v>
      </c>
    </row>
    <row r="113" spans="1:19" x14ac:dyDescent="0.3">
      <c r="A113" s="25" t="s">
        <v>22</v>
      </c>
      <c r="B113" s="33">
        <v>-3.2347200598580148E-3</v>
      </c>
      <c r="C113" s="33">
        <v>-0.15342723237288056</v>
      </c>
      <c r="D113" s="33">
        <v>2.994340760792279E-2</v>
      </c>
      <c r="E113" s="33">
        <v>-9.8914833714473738E-2</v>
      </c>
      <c r="F113" s="33">
        <v>4.590519625898927E-2</v>
      </c>
      <c r="G113" s="33">
        <v>-4.9392378344837951E-2</v>
      </c>
      <c r="H113" s="33">
        <v>9.3032460619798876E-3</v>
      </c>
      <c r="I113" s="33">
        <v>-3.9369964177226394E-2</v>
      </c>
      <c r="J113" s="33">
        <v>-0.19544596307099565</v>
      </c>
      <c r="K113" s="33">
        <v>-6.5012465423810728E-2</v>
      </c>
      <c r="L113" s="33"/>
      <c r="M113" s="33">
        <v>2.657803142362033E-3</v>
      </c>
      <c r="N113" s="33">
        <v>-2.3009541432524008E-2</v>
      </c>
      <c r="O113" s="33">
        <v>4.893945480718119E-2</v>
      </c>
      <c r="P113" s="33">
        <v>-1.5387237957436226E-2</v>
      </c>
      <c r="Q113" s="33">
        <v>7.843952425814836E-3</v>
      </c>
      <c r="R113" s="33">
        <v>-0.19574411891547716</v>
      </c>
      <c r="S113" s="33">
        <v>2.4984343838522563E-2</v>
      </c>
    </row>
    <row r="114" spans="1:19" x14ac:dyDescent="0.3">
      <c r="A114" s="25" t="s">
        <v>21</v>
      </c>
      <c r="B114" s="33">
        <v>-5.8240948898856885E-2</v>
      </c>
      <c r="C114" s="33">
        <v>3.0222712783650275E-2</v>
      </c>
      <c r="D114" s="33">
        <v>-3.334670135776803E-2</v>
      </c>
      <c r="E114" s="33">
        <v>6.2014474125420778E-2</v>
      </c>
      <c r="F114" s="33">
        <v>9.3816900995036104E-2</v>
      </c>
      <c r="G114" s="33">
        <v>3.4980872858827949E-2</v>
      </c>
      <c r="H114" s="33">
        <v>5.1968782049622915E-2</v>
      </c>
      <c r="I114" s="33">
        <v>-3.0008342240907936E-2</v>
      </c>
      <c r="J114" s="33"/>
      <c r="K114" s="33">
        <v>-2.9721738989023364E-2</v>
      </c>
      <c r="L114" s="33">
        <v>4.870744087907404E-2</v>
      </c>
      <c r="M114" s="33">
        <v>-2.4777393733829778E-3</v>
      </c>
      <c r="N114" s="33">
        <v>-2.2472620910509795E-2</v>
      </c>
      <c r="O114" s="33">
        <v>1.9423316392960543E-3</v>
      </c>
      <c r="P114" s="33">
        <v>2.9224472084321849E-2</v>
      </c>
      <c r="Q114" s="33">
        <v>4.5569871266211731E-2</v>
      </c>
      <c r="R114" s="33">
        <v>2.2615164313804632E-2</v>
      </c>
      <c r="S114" s="33">
        <v>-2.4143896071879851E-2</v>
      </c>
    </row>
    <row r="115" spans="1:19" x14ac:dyDescent="0.3">
      <c r="A115" s="25" t="s">
        <v>20</v>
      </c>
      <c r="B115" s="33">
        <v>-3.9852637729596262E-2</v>
      </c>
      <c r="C115" s="33">
        <v>1.8699718252256865E-2</v>
      </c>
      <c r="D115" s="33">
        <v>-2.2062688381313825E-2</v>
      </c>
      <c r="E115" s="33">
        <v>-2.4560586451827775E-2</v>
      </c>
      <c r="F115" s="33">
        <v>-0.22833473144780914</v>
      </c>
      <c r="G115" s="33">
        <v>2.0726633962756452E-2</v>
      </c>
      <c r="H115" s="33">
        <v>-1.0838847101052285E-2</v>
      </c>
      <c r="I115" s="33">
        <v>-3.6040749571326504E-2</v>
      </c>
      <c r="J115" s="33">
        <v>-0.18810048856120226</v>
      </c>
      <c r="K115" s="33">
        <v>-2.4187895320426502E-2</v>
      </c>
      <c r="L115" s="33">
        <v>-2.5942441312059038E-2</v>
      </c>
      <c r="M115" s="33">
        <v>-3.0906949893331523E-2</v>
      </c>
      <c r="N115" s="33"/>
      <c r="O115" s="33">
        <v>-0.29446980173455634</v>
      </c>
      <c r="P115" s="33">
        <v>-2.4756547735694783E-2</v>
      </c>
      <c r="Q115" s="33">
        <v>4.4431490619730778E-2</v>
      </c>
      <c r="R115" s="33">
        <v>1.7885972188308751E-2</v>
      </c>
      <c r="S115" s="33">
        <v>2.1833134191857721E-2</v>
      </c>
    </row>
    <row r="116" spans="1:19" x14ac:dyDescent="0.3">
      <c r="A116" s="25" t="s">
        <v>19</v>
      </c>
      <c r="B116" s="33">
        <v>2.8310073833194338E-2</v>
      </c>
      <c r="C116" s="33">
        <v>-0.13016075903145738</v>
      </c>
      <c r="D116" s="33">
        <v>-2.9851426388324224E-2</v>
      </c>
      <c r="E116" s="33">
        <v>-3.4828483880293142E-3</v>
      </c>
      <c r="F116" s="33">
        <v>-0.23685572394353285</v>
      </c>
      <c r="G116" s="33">
        <v>1.4560542645278302E-2</v>
      </c>
      <c r="H116" s="33">
        <v>9.1449350068234889E-2</v>
      </c>
      <c r="I116" s="33">
        <v>7.33442362710858E-2</v>
      </c>
      <c r="J116" s="33">
        <v>1.7081676181933184E-2</v>
      </c>
      <c r="K116" s="33"/>
      <c r="L116" s="33">
        <v>3.513730473799697E-2</v>
      </c>
      <c r="M116" s="33">
        <v>-2.3792242474995968E-2</v>
      </c>
      <c r="N116" s="33">
        <v>1.1022737249563598E-2</v>
      </c>
      <c r="O116" s="33">
        <v>8.2710199038749016E-2</v>
      </c>
      <c r="P116" s="33">
        <v>0.29923446587451985</v>
      </c>
      <c r="Q116" s="33">
        <v>-1.3243763520113921E-2</v>
      </c>
      <c r="R116" s="33">
        <v>-2.2205695942201443E-2</v>
      </c>
      <c r="S116" s="33">
        <v>3.2845062002866625E-2</v>
      </c>
    </row>
    <row r="117" spans="1:19" x14ac:dyDescent="0.3">
      <c r="A117" s="25" t="s">
        <v>18</v>
      </c>
      <c r="B117" s="33">
        <v>-1.8367802674192912E-4</v>
      </c>
      <c r="C117" s="33">
        <v>7.9631398435415515E-2</v>
      </c>
      <c r="D117" s="33">
        <v>-8.5696572994862816E-2</v>
      </c>
      <c r="E117" s="33">
        <v>-9.0268841268373121E-3</v>
      </c>
      <c r="F117" s="33">
        <v>-0.12012486596138962</v>
      </c>
      <c r="G117" s="33">
        <v>1.9884710381305057E-2</v>
      </c>
      <c r="H117" s="33">
        <v>-2.7600791147328971E-2</v>
      </c>
      <c r="I117" s="33">
        <v>6.5093276017354498E-2</v>
      </c>
      <c r="J117" s="33">
        <v>1.8916281224358018E-2</v>
      </c>
      <c r="K117" s="33">
        <v>4.1463318169463942E-2</v>
      </c>
      <c r="L117" s="33">
        <v>0.16248918170864185</v>
      </c>
      <c r="M117" s="33">
        <v>8.7505756498503645E-2</v>
      </c>
      <c r="N117" s="33">
        <v>-6.1572592993491611E-2</v>
      </c>
      <c r="O117" s="33"/>
      <c r="P117" s="33">
        <v>-1.4913569935314784E-2</v>
      </c>
      <c r="Q117" s="33">
        <v>-8.527765353656637E-2</v>
      </c>
      <c r="R117" s="33">
        <v>-2.7000734230507605E-2</v>
      </c>
      <c r="S117" s="33">
        <v>1.7401139565500063E-2</v>
      </c>
    </row>
    <row r="118" spans="1:19" x14ac:dyDescent="0.3">
      <c r="A118" s="25" t="s">
        <v>17</v>
      </c>
      <c r="B118" s="33">
        <v>-5.5367675562500766E-2</v>
      </c>
      <c r="C118" s="33">
        <v>6.1946302286882769E-2</v>
      </c>
      <c r="D118" s="33">
        <v>-4.6968450803745621E-2</v>
      </c>
      <c r="E118" s="33">
        <v>-2.2670067525184672E-2</v>
      </c>
      <c r="F118" s="33">
        <v>-0.11923121896781437</v>
      </c>
      <c r="G118" s="33">
        <v>7.3707852575308291E-2</v>
      </c>
      <c r="H118" s="33"/>
      <c r="I118" s="33">
        <v>-3.4507770413557209E-2</v>
      </c>
      <c r="J118" s="33">
        <v>-5.256706645038986E-2</v>
      </c>
      <c r="K118" s="33">
        <v>-0.2317488431214294</v>
      </c>
      <c r="L118" s="33">
        <v>5.026016323706179E-2</v>
      </c>
      <c r="M118" s="33">
        <v>-1.931869319987542E-2</v>
      </c>
      <c r="N118" s="33">
        <v>2.93022500059015E-2</v>
      </c>
      <c r="O118" s="33">
        <v>5.8386176817669222E-2</v>
      </c>
      <c r="P118" s="33">
        <v>-0.20840450253923523</v>
      </c>
      <c r="Q118" s="33">
        <v>-0.23664246356004268</v>
      </c>
      <c r="R118" s="33">
        <v>4.9205299935836848E-3</v>
      </c>
      <c r="S118" s="33">
        <v>3.8010773981963106E-2</v>
      </c>
    </row>
    <row r="119" spans="1:19" x14ac:dyDescent="0.3">
      <c r="A119" s="25" t="s">
        <v>16</v>
      </c>
      <c r="B119" s="33">
        <v>1.4322682796425165E-2</v>
      </c>
      <c r="C119" s="33">
        <v>-1.005614632872672E-2</v>
      </c>
      <c r="D119" s="33">
        <v>5.886401459012864E-2</v>
      </c>
      <c r="E119" s="33">
        <v>-2.2935854638759936E-2</v>
      </c>
      <c r="F119" s="33">
        <v>4.9772070223936357E-2</v>
      </c>
      <c r="G119" s="33">
        <v>4.4682939271314337E-2</v>
      </c>
      <c r="H119" s="33">
        <v>-9.8626308090023311E-3</v>
      </c>
      <c r="I119" s="33">
        <v>0.12225299799229705</v>
      </c>
      <c r="J119" s="33">
        <v>0.12691386605585364</v>
      </c>
      <c r="K119" s="33">
        <v>-4.8406838746171826E-2</v>
      </c>
      <c r="L119" s="33">
        <v>6.2762139673525563E-2</v>
      </c>
      <c r="M119" s="33"/>
      <c r="N119" s="33">
        <v>0.13478185054330516</v>
      </c>
      <c r="O119" s="33">
        <v>0.14088871813162909</v>
      </c>
      <c r="P119" s="33">
        <v>-0.10038990106364282</v>
      </c>
      <c r="Q119" s="33">
        <v>-3.3981974016126341E-2</v>
      </c>
      <c r="R119" s="33">
        <v>0.10083684284302513</v>
      </c>
      <c r="S119" s="33">
        <v>-4.2247551734966729E-3</v>
      </c>
    </row>
    <row r="120" spans="1:19" x14ac:dyDescent="0.3">
      <c r="A120" s="25" t="s">
        <v>15</v>
      </c>
      <c r="B120" s="33">
        <v>-4.1925756184668046E-2</v>
      </c>
      <c r="C120" s="33">
        <v>-6.0196404476753181E-2</v>
      </c>
      <c r="D120" s="33">
        <v>-0.14486688831874803</v>
      </c>
      <c r="E120" s="33">
        <v>1.3887274513030012E-2</v>
      </c>
      <c r="F120" s="33">
        <v>-5.1044443548495133E-2</v>
      </c>
      <c r="G120" s="33">
        <v>-0.14519733016902181</v>
      </c>
      <c r="H120" s="33"/>
      <c r="I120" s="33">
        <v>-8.7101640071299807E-2</v>
      </c>
      <c r="J120" s="33">
        <v>2.9459518841828448E-2</v>
      </c>
      <c r="K120" s="33">
        <v>-8.7174653015117634E-2</v>
      </c>
      <c r="L120" s="33">
        <v>-0.17264082000168612</v>
      </c>
      <c r="M120" s="33">
        <v>-7.2577737802650741E-2</v>
      </c>
      <c r="N120" s="33">
        <v>0.10994307424809387</v>
      </c>
      <c r="O120" s="33">
        <v>1.2903914929781126E-3</v>
      </c>
      <c r="P120" s="33">
        <v>0.13040600550335765</v>
      </c>
      <c r="Q120" s="33">
        <v>3.2535092272078556E-2</v>
      </c>
      <c r="R120" s="33">
        <v>0.28972599154085338</v>
      </c>
      <c r="S120" s="33">
        <v>-0.15545086885050297</v>
      </c>
    </row>
    <row r="121" spans="1:19" x14ac:dyDescent="0.3">
      <c r="A121" s="25" t="s">
        <v>14</v>
      </c>
      <c r="B121" s="33">
        <v>1.068515783439696E-2</v>
      </c>
      <c r="C121" s="33">
        <v>-0.20228891049208181</v>
      </c>
      <c r="D121" s="33">
        <v>4.3895860958791444E-2</v>
      </c>
      <c r="E121" s="33">
        <v>-6.0570461212112493E-2</v>
      </c>
      <c r="F121" s="33">
        <v>-0.12457152583529472</v>
      </c>
      <c r="G121" s="33">
        <v>2.5732566949020545E-2</v>
      </c>
      <c r="H121" s="33">
        <v>2.5365692791256295E-3</v>
      </c>
      <c r="I121" s="33">
        <v>-4.6657395396148965E-2</v>
      </c>
      <c r="J121" s="33">
        <v>3.847916567361364E-2</v>
      </c>
      <c r="K121" s="33">
        <v>-3.2896981887330875E-3</v>
      </c>
      <c r="L121" s="33"/>
      <c r="M121" s="33">
        <v>6.2831135414597186E-2</v>
      </c>
      <c r="N121" s="33">
        <v>0.12434089540166275</v>
      </c>
      <c r="O121" s="33">
        <v>4.8947872576937793E-2</v>
      </c>
      <c r="P121" s="33">
        <v>6.5552454619924955E-2</v>
      </c>
      <c r="Q121" s="33">
        <v>0.31488426292989269</v>
      </c>
      <c r="R121" s="33">
        <v>9.9587826358175056E-3</v>
      </c>
      <c r="S121" s="33">
        <v>0.12019488194191225</v>
      </c>
    </row>
    <row r="122" spans="1:19" x14ac:dyDescent="0.3">
      <c r="A122" s="25" t="s">
        <v>13</v>
      </c>
      <c r="B122" s="33">
        <v>-2.6155473940809276E-2</v>
      </c>
      <c r="C122" s="33">
        <v>1.913998416387154E-2</v>
      </c>
      <c r="D122" s="33">
        <v>-1.8534248673223067E-2</v>
      </c>
      <c r="E122" s="33">
        <v>-3.6656666831273381E-2</v>
      </c>
      <c r="F122" s="33">
        <v>-5.173633496199144E-2</v>
      </c>
      <c r="G122" s="33">
        <v>-5.8560956387712366E-2</v>
      </c>
      <c r="H122" s="33">
        <v>3.6606046999552222E-2</v>
      </c>
      <c r="I122" s="33"/>
      <c r="J122" s="33">
        <v>-0.12294091024487122</v>
      </c>
      <c r="K122" s="33">
        <v>-3.0988057635909699E-2</v>
      </c>
      <c r="L122" s="33">
        <v>-1.3736445999481078E-2</v>
      </c>
      <c r="M122" s="33">
        <v>-0.11530927986826954</v>
      </c>
      <c r="N122" s="33">
        <v>4.3449467958921781E-2</v>
      </c>
      <c r="O122" s="33">
        <v>-5.6757074246260558E-2</v>
      </c>
      <c r="P122" s="33">
        <v>2.031839956928105E-2</v>
      </c>
      <c r="Q122" s="33">
        <v>3.8274338662750575E-2</v>
      </c>
      <c r="R122" s="33">
        <v>7.5333888796642962E-2</v>
      </c>
      <c r="S122" s="33">
        <v>0.13874302034282163</v>
      </c>
    </row>
    <row r="123" spans="1:19" x14ac:dyDescent="0.3">
      <c r="A123" s="25" t="s">
        <v>12</v>
      </c>
      <c r="B123" s="33">
        <v>2.2869293203794189E-2</v>
      </c>
      <c r="C123" s="33">
        <v>-6.6895813034307708E-2</v>
      </c>
      <c r="D123" s="33">
        <v>-2.5649943409615267E-2</v>
      </c>
      <c r="E123" s="33">
        <v>-3.6043623089843269E-2</v>
      </c>
      <c r="F123" s="33">
        <v>-1.0501359546087519E-2</v>
      </c>
      <c r="G123" s="33">
        <v>-4.1556151706699844E-2</v>
      </c>
      <c r="H123" s="33">
        <v>-5.4569971255300574E-2</v>
      </c>
      <c r="I123" s="33">
        <v>-0.13107061868001527</v>
      </c>
      <c r="J123" s="33">
        <v>4.0270055974381359E-2</v>
      </c>
      <c r="K123" s="33">
        <v>2.350367708221645E-2</v>
      </c>
      <c r="L123" s="33">
        <v>-0.12052633389247873</v>
      </c>
      <c r="M123" s="33">
        <v>3.5521382540491847E-3</v>
      </c>
      <c r="N123" s="33">
        <v>-1.2304101412056991E-2</v>
      </c>
      <c r="O123" s="33"/>
      <c r="P123" s="33">
        <v>1.3875910857569057E-2</v>
      </c>
      <c r="Q123" s="33">
        <v>-4.9490939005735424E-2</v>
      </c>
      <c r="R123" s="33">
        <v>-0.13402345046766251</v>
      </c>
      <c r="S123" s="33">
        <v>8.0732757922492043E-2</v>
      </c>
    </row>
    <row r="124" spans="1:19" x14ac:dyDescent="0.3">
      <c r="A124" s="25" t="s">
        <v>11</v>
      </c>
      <c r="B124" s="33">
        <v>0.10598220920585109</v>
      </c>
      <c r="C124" s="33">
        <v>-0.11072580650431976</v>
      </c>
      <c r="D124" s="33">
        <v>-1.3521464786314497E-2</v>
      </c>
      <c r="E124" s="33">
        <v>5.5073854028651007E-3</v>
      </c>
      <c r="F124" s="33">
        <v>-3.5935557822897805E-2</v>
      </c>
      <c r="G124" s="33">
        <v>-0.30629522751613281</v>
      </c>
      <c r="H124" s="33"/>
      <c r="I124" s="33">
        <v>2.1859366756293686E-2</v>
      </c>
      <c r="J124" s="33">
        <v>0.24821511846981306</v>
      </c>
      <c r="K124" s="33">
        <v>0.12131899565154905</v>
      </c>
      <c r="L124" s="33">
        <v>-4.0622108353939972E-2</v>
      </c>
      <c r="M124" s="33">
        <v>0.20942036584002593</v>
      </c>
      <c r="N124" s="33">
        <v>9.444105961276001E-3</v>
      </c>
      <c r="O124" s="33">
        <v>1.1147253069260831E-2</v>
      </c>
      <c r="P124" s="33">
        <v>3.1570090264863786E-2</v>
      </c>
      <c r="Q124" s="33">
        <v>-0.20991258015175293</v>
      </c>
      <c r="R124" s="33">
        <v>8.4375644462545002E-2</v>
      </c>
      <c r="S124" s="33">
        <v>-6.2981755333549785E-2</v>
      </c>
    </row>
    <row r="125" spans="1:19" x14ac:dyDescent="0.3">
      <c r="A125" s="25" t="s">
        <v>10</v>
      </c>
      <c r="B125" s="33">
        <v>-3.1608927947102385E-2</v>
      </c>
      <c r="C125" s="33">
        <v>-7.9706395749146522E-3</v>
      </c>
      <c r="D125" s="33">
        <v>-7.8933177649428615E-2</v>
      </c>
      <c r="E125" s="33">
        <v>1.9290252816262662E-2</v>
      </c>
      <c r="F125" s="33">
        <v>2.3875027203174908E-2</v>
      </c>
      <c r="G125" s="33">
        <v>-3.0020542091097779E-2</v>
      </c>
      <c r="H125" s="33">
        <v>6.7543294984947863E-2</v>
      </c>
      <c r="I125" s="33">
        <v>0.14977837472997471</v>
      </c>
      <c r="J125" s="33">
        <v>-6.393158828005506E-2</v>
      </c>
      <c r="K125" s="33">
        <v>6.865067159157931E-2</v>
      </c>
      <c r="L125" s="33">
        <v>1.4392633392681504E-2</v>
      </c>
      <c r="M125" s="33">
        <v>0.12876357128980864</v>
      </c>
      <c r="N125" s="33">
        <v>-3.0001569871238722E-2</v>
      </c>
      <c r="O125" s="33"/>
      <c r="P125" s="33">
        <v>-0.29440058458079271</v>
      </c>
      <c r="Q125" s="33">
        <v>-4.6719702009212875E-2</v>
      </c>
      <c r="R125" s="33">
        <v>3.2571257256351585E-2</v>
      </c>
      <c r="S125" s="33">
        <v>7.139365426125717E-2</v>
      </c>
    </row>
    <row r="126" spans="1:19" x14ac:dyDescent="0.3">
      <c r="A126" s="25" t="s">
        <v>9</v>
      </c>
      <c r="B126" s="33">
        <v>6.249252613936105E-2</v>
      </c>
      <c r="C126" s="33">
        <v>8.1326071570901548E-2</v>
      </c>
      <c r="D126" s="33">
        <v>-0.14268639783372386</v>
      </c>
      <c r="E126" s="33">
        <v>-4.8055296493069888E-2</v>
      </c>
      <c r="F126" s="33">
        <v>4.0048593779740273E-2</v>
      </c>
      <c r="G126" s="33"/>
      <c r="H126" s="33">
        <v>2.5041485247153515E-2</v>
      </c>
      <c r="I126" s="33">
        <v>5.1520664962143086E-3</v>
      </c>
      <c r="J126" s="33">
        <v>0.14038373738555177</v>
      </c>
      <c r="K126" s="33">
        <v>-0.15137902610041784</v>
      </c>
      <c r="L126" s="33">
        <v>-1.2789963675649289E-3</v>
      </c>
      <c r="M126" s="33">
        <v>-3.1639224826429349E-2</v>
      </c>
      <c r="N126" s="33">
        <v>-3.0562608944282147E-2</v>
      </c>
      <c r="O126" s="33">
        <v>4.7224905928879991E-2</v>
      </c>
      <c r="P126" s="33">
        <v>0.11275697626151222</v>
      </c>
      <c r="Q126" s="33">
        <v>4.7965002279167356E-2</v>
      </c>
      <c r="R126" s="33">
        <v>-1.1515644851920324E-2</v>
      </c>
      <c r="S126" s="33">
        <v>-9.9925238753774764E-2</v>
      </c>
    </row>
    <row r="127" spans="1:19" x14ac:dyDescent="0.3">
      <c r="A127" s="25" t="s">
        <v>8</v>
      </c>
      <c r="B127" s="33">
        <v>-2.1531654619390387E-2</v>
      </c>
      <c r="C127" s="33">
        <v>0.1132767308058502</v>
      </c>
      <c r="D127" s="33">
        <v>-5.4685421195653028E-3</v>
      </c>
      <c r="E127" s="33">
        <v>-6.0069189193475862E-2</v>
      </c>
      <c r="F127" s="33">
        <v>-6.4078243234126947E-2</v>
      </c>
      <c r="G127" s="33">
        <v>-1.4354154460809147E-2</v>
      </c>
      <c r="H127" s="33">
        <v>9.1986634685897489E-2</v>
      </c>
      <c r="I127" s="33">
        <v>-6.1280779415238018E-2</v>
      </c>
      <c r="J127" s="33">
        <v>9.4469012371549047E-2</v>
      </c>
      <c r="K127" s="33"/>
      <c r="L127" s="33">
        <v>2.5816278418545772E-2</v>
      </c>
      <c r="M127" s="33">
        <v>-9.7741065029241271E-3</v>
      </c>
      <c r="N127" s="33">
        <v>6.7930918178897596E-3</v>
      </c>
      <c r="O127" s="33">
        <v>-1.6216589248280379E-2</v>
      </c>
      <c r="P127" s="33">
        <v>7.1068813258639577E-2</v>
      </c>
      <c r="Q127" s="33">
        <v>-2.7070214322692566E-2</v>
      </c>
      <c r="R127" s="33">
        <v>6.8955310265340583E-4</v>
      </c>
      <c r="S127" s="33">
        <v>9.515333627213475E-2</v>
      </c>
    </row>
    <row r="128" spans="1:19" x14ac:dyDescent="0.3">
      <c r="A128" s="25" t="s">
        <v>7</v>
      </c>
      <c r="B128" s="33">
        <v>-1.592735955897677E-2</v>
      </c>
      <c r="C128" s="33">
        <v>-3.0782974040894744E-2</v>
      </c>
      <c r="D128" s="33">
        <v>1.7902676046617372E-2</v>
      </c>
      <c r="E128" s="33">
        <v>-4.3054856521750014E-2</v>
      </c>
      <c r="F128" s="33">
        <v>0.14999036009371861</v>
      </c>
      <c r="G128" s="33"/>
      <c r="H128" s="33">
        <v>-0.10454855440699022</v>
      </c>
      <c r="I128" s="33">
        <v>5.7447894576163547E-3</v>
      </c>
      <c r="J128" s="33">
        <v>3.5537883012107294E-2</v>
      </c>
      <c r="K128" s="33">
        <v>1.2357370692736997E-2</v>
      </c>
      <c r="L128" s="33">
        <v>-4.1856113577852377E-2</v>
      </c>
      <c r="M128" s="33">
        <v>-0.12092622785882948</v>
      </c>
      <c r="N128" s="33">
        <v>0.12877446265288234</v>
      </c>
      <c r="O128" s="33">
        <v>0.13656315515089212</v>
      </c>
      <c r="P128" s="33">
        <v>5.18067040100176E-2</v>
      </c>
      <c r="Q128" s="33">
        <v>0.2994941110178746</v>
      </c>
      <c r="R128" s="33">
        <v>0.14853709889514088</v>
      </c>
      <c r="S128" s="33">
        <v>7.1098633740271644E-2</v>
      </c>
    </row>
    <row r="129" spans="1:19" x14ac:dyDescent="0.3">
      <c r="A129" s="25" t="s">
        <v>6</v>
      </c>
      <c r="B129" s="33">
        <v>2.4019648070402893E-2</v>
      </c>
      <c r="C129" s="33">
        <v>-5.3345993047886779E-2</v>
      </c>
      <c r="D129" s="33">
        <v>-2.9258917635058276E-2</v>
      </c>
      <c r="E129" s="33">
        <v>5.9483140737131228E-2</v>
      </c>
      <c r="F129" s="33">
        <v>1.0875930193958048E-2</v>
      </c>
      <c r="G129" s="33">
        <v>-8.8368726743546178E-2</v>
      </c>
      <c r="H129" s="33">
        <v>-2.8952254702802271E-2</v>
      </c>
      <c r="I129" s="33">
        <v>-2.7858565832369182E-2</v>
      </c>
      <c r="J129" s="33">
        <v>-2.2282896106965409E-2</v>
      </c>
      <c r="K129" s="33">
        <v>5.5478750346683176E-3</v>
      </c>
      <c r="L129" s="33">
        <v>0.19190089829459048</v>
      </c>
      <c r="M129" s="33">
        <v>8.2494210060437209E-3</v>
      </c>
      <c r="N129" s="33">
        <v>-0.1085252608813185</v>
      </c>
      <c r="O129" s="33"/>
      <c r="P129" s="33">
        <v>2.0845631373951967E-4</v>
      </c>
      <c r="Q129" s="33">
        <v>1.9680807507021143E-3</v>
      </c>
      <c r="R129" s="33">
        <v>8.5319184737710607E-2</v>
      </c>
      <c r="S129" s="33">
        <v>2.1771718851968169E-2</v>
      </c>
    </row>
    <row r="130" spans="1:19" x14ac:dyDescent="0.3">
      <c r="A130" s="25" t="s">
        <v>5</v>
      </c>
      <c r="B130" s="33">
        <v>-0.10557879480756077</v>
      </c>
      <c r="C130" s="33">
        <v>3.8535765998462153E-2</v>
      </c>
      <c r="D130" s="33">
        <v>-9.1426859537405591E-2</v>
      </c>
      <c r="E130" s="33">
        <v>6.8352403839905859E-2</v>
      </c>
      <c r="F130" s="33">
        <v>2.0167679188122914E-2</v>
      </c>
      <c r="G130" s="33">
        <v>9.7514367151418715E-3</v>
      </c>
      <c r="H130" s="33"/>
      <c r="I130" s="33">
        <v>-1.9405671117107514E-2</v>
      </c>
      <c r="J130" s="33">
        <v>3.5407315474598078E-2</v>
      </c>
      <c r="K130" s="33">
        <v>-7.1979239798880809E-2</v>
      </c>
      <c r="L130" s="33">
        <v>9.7314617906697209E-2</v>
      </c>
      <c r="M130" s="33">
        <v>2.3929226105758653E-2</v>
      </c>
      <c r="N130" s="33">
        <v>-1.2265659793865798E-2</v>
      </c>
      <c r="O130" s="33">
        <v>-0.10252809364596384</v>
      </c>
      <c r="P130" s="33">
        <v>4.4543115696990536E-2</v>
      </c>
      <c r="Q130" s="33">
        <v>-5.1401049807180514E-2</v>
      </c>
      <c r="R130" s="33">
        <v>0.10924286738841545</v>
      </c>
      <c r="S130" s="33">
        <v>3.3134603519437852E-2</v>
      </c>
    </row>
    <row r="131" spans="1:19" x14ac:dyDescent="0.3">
      <c r="A131" s="25" t="s">
        <v>4</v>
      </c>
      <c r="B131" s="33">
        <v>-1.6664089195061006E-2</v>
      </c>
      <c r="C131" s="33">
        <v>-5.3788655789686883E-2</v>
      </c>
      <c r="D131" s="33">
        <v>-2.4536304124216705E-2</v>
      </c>
      <c r="E131" s="33">
        <v>4.3163141370957281E-2</v>
      </c>
      <c r="F131" s="33">
        <v>6.3442303079027013E-2</v>
      </c>
      <c r="G131" s="33">
        <v>1.2743304685672094E-2</v>
      </c>
      <c r="H131" s="33">
        <v>-0.10472116976668065</v>
      </c>
      <c r="I131" s="33">
        <v>8.8928786304316318E-2</v>
      </c>
      <c r="J131" s="33"/>
      <c r="K131" s="33">
        <v>2.6032503271111167E-2</v>
      </c>
      <c r="L131" s="33">
        <v>-9.69667786098765E-3</v>
      </c>
      <c r="M131" s="33">
        <v>0.17804769740638565</v>
      </c>
      <c r="N131" s="33">
        <v>0.11332626655557383</v>
      </c>
      <c r="O131" s="33">
        <v>-3.8114202824350039E-2</v>
      </c>
      <c r="P131" s="33">
        <v>0.11422146576167162</v>
      </c>
      <c r="Q131" s="33">
        <v>-9.5498306839051139E-2</v>
      </c>
      <c r="R131" s="33">
        <v>8.0385695318485689E-2</v>
      </c>
      <c r="S131" s="33">
        <v>4.1317436311228257E-2</v>
      </c>
    </row>
    <row r="132" spans="1:19" x14ac:dyDescent="0.3">
      <c r="A132" s="25" t="s">
        <v>3</v>
      </c>
      <c r="B132" s="33">
        <v>-4.9238483244859549E-2</v>
      </c>
      <c r="C132" s="33">
        <v>6.0505263351065798E-2</v>
      </c>
      <c r="D132" s="33">
        <v>0.10436611221382862</v>
      </c>
      <c r="E132" s="33">
        <v>-0.25411958476444668</v>
      </c>
      <c r="F132" s="33">
        <v>1.4730367033847842E-2</v>
      </c>
      <c r="G132" s="33"/>
      <c r="H132" s="33">
        <v>9.2826579097837231E-2</v>
      </c>
      <c r="I132" s="33">
        <v>-1.1859409787936298E-3</v>
      </c>
      <c r="J132" s="33">
        <v>2.7453892681589528E-2</v>
      </c>
      <c r="K132" s="33">
        <v>5.6755921853649284E-2</v>
      </c>
      <c r="L132" s="33">
        <v>4.5643784225750265E-2</v>
      </c>
      <c r="M132" s="33">
        <v>-0.27613710318493645</v>
      </c>
      <c r="N132" s="33">
        <v>-4.489403652725104E-2</v>
      </c>
      <c r="O132" s="33">
        <v>2.8986506340012798E-2</v>
      </c>
      <c r="P132" s="33">
        <v>-0.21273435091851348</v>
      </c>
      <c r="Q132" s="33">
        <v>2.0419471974090976E-2</v>
      </c>
      <c r="R132" s="33">
        <v>-4.7185757085174739E-3</v>
      </c>
      <c r="S132" s="33">
        <v>-8.8891479259153305E-3</v>
      </c>
    </row>
    <row r="133" spans="1:19" x14ac:dyDescent="0.3">
      <c r="A133" s="25" t="s">
        <v>2</v>
      </c>
      <c r="B133" s="33">
        <v>0.1241831397047861</v>
      </c>
      <c r="C133" s="33">
        <v>-2.9004020565484737E-2</v>
      </c>
      <c r="D133" s="33">
        <v>-9.7112376421267049E-2</v>
      </c>
      <c r="E133" s="33">
        <v>-0.15309849868041975</v>
      </c>
      <c r="F133" s="33">
        <v>-1.3492044528664766E-3</v>
      </c>
      <c r="G133" s="33">
        <v>3.6430068127770145E-2</v>
      </c>
      <c r="H133" s="33">
        <v>-3.7929698533200398E-2</v>
      </c>
      <c r="I133" s="33">
        <v>-9.5931964800754551E-3</v>
      </c>
      <c r="J133" s="33"/>
      <c r="K133" s="33">
        <v>2.9609282925998803E-3</v>
      </c>
      <c r="L133" s="33">
        <v>4.5219846497150398E-2</v>
      </c>
      <c r="M133" s="33">
        <v>-0.1165392818429867</v>
      </c>
      <c r="N133" s="33">
        <v>-1.5376183520422072E-3</v>
      </c>
      <c r="O133" s="33">
        <v>-2.9866263235274949E-2</v>
      </c>
      <c r="P133" s="33">
        <v>-0.16446658815176202</v>
      </c>
      <c r="Q133" s="33">
        <v>6.2906790261131551E-2</v>
      </c>
      <c r="R133" s="33">
        <v>-1.4685038237534148E-2</v>
      </c>
      <c r="S133" s="33">
        <v>-2.1025464872749373E-2</v>
      </c>
    </row>
    <row r="134" spans="1:19" x14ac:dyDescent="0.3">
      <c r="A134" s="25" t="s">
        <v>1</v>
      </c>
      <c r="B134" s="33">
        <v>-0.13361505765996107</v>
      </c>
      <c r="C134" s="33">
        <v>-1.686234180954669E-2</v>
      </c>
      <c r="D134" s="33">
        <v>2.842967902135245E-2</v>
      </c>
      <c r="E134" s="33">
        <v>-2.3419572341058157E-2</v>
      </c>
      <c r="F134" s="33">
        <v>-4.6810136662024646E-2</v>
      </c>
      <c r="G134" s="33">
        <v>-7.482476717683843E-3</v>
      </c>
      <c r="H134" s="33">
        <v>6.7846340096661614E-2</v>
      </c>
      <c r="I134" s="33">
        <v>3.8636137541652467E-2</v>
      </c>
      <c r="J134" s="33">
        <v>3.9939954941311681E-2</v>
      </c>
      <c r="K134" s="33">
        <v>5.4883819370978276E-2</v>
      </c>
      <c r="L134" s="33">
        <v>-7.696995939448964E-2</v>
      </c>
      <c r="M134" s="33">
        <v>-0.12898638389279721</v>
      </c>
      <c r="N134" s="33"/>
      <c r="O134" s="33">
        <v>-8.8227959945067533E-2</v>
      </c>
      <c r="P134" s="33">
        <v>1.9487024648524868E-2</v>
      </c>
      <c r="Q134" s="33">
        <v>9.4093670602876198E-2</v>
      </c>
      <c r="R134" s="33">
        <v>0.13133213646674724</v>
      </c>
      <c r="S134" s="33">
        <v>-0.12146238222758876</v>
      </c>
    </row>
    <row r="135" spans="1:19" x14ac:dyDescent="0.3">
      <c r="A135" s="25" t="s">
        <v>0</v>
      </c>
      <c r="B135" s="33">
        <v>4.6282059473927148E-2</v>
      </c>
      <c r="C135" s="33">
        <v>8.7159265648544634E-2</v>
      </c>
      <c r="D135" s="33">
        <v>-6.6575177303500495E-3</v>
      </c>
      <c r="E135" s="33">
        <v>0.15782130744545328</v>
      </c>
      <c r="F135" s="33">
        <v>1.5680455521632605E-2</v>
      </c>
      <c r="G135" s="33">
        <v>-2.2972474408444514E-2</v>
      </c>
      <c r="H135" s="33">
        <v>-5.5949562981552098E-2</v>
      </c>
      <c r="I135" s="33">
        <v>-0.12668231630334065</v>
      </c>
      <c r="J135" s="33"/>
      <c r="K135" s="33">
        <v>4.3868819745066956E-2</v>
      </c>
      <c r="L135" s="33">
        <v>2.3896699759756033E-2</v>
      </c>
      <c r="M135" s="33">
        <v>-6.1444649693917899E-2</v>
      </c>
      <c r="N135" s="33">
        <v>3.1210713202459203E-2</v>
      </c>
      <c r="O135" s="33">
        <v>5.448838645993917E-2</v>
      </c>
      <c r="P135" s="33">
        <v>5.3882237055187389E-2</v>
      </c>
      <c r="Q135" s="33">
        <v>-0.14303913167830917</v>
      </c>
      <c r="R135" s="33">
        <v>0.11961083972234138</v>
      </c>
      <c r="S135" s="33">
        <v>-3.9579860911417117E-2</v>
      </c>
    </row>
    <row r="137" spans="1:19" x14ac:dyDescent="0.3">
      <c r="A137" s="32" t="s">
        <v>47</v>
      </c>
      <c r="B137" s="32">
        <v>1</v>
      </c>
      <c r="C137" s="32">
        <v>2</v>
      </c>
      <c r="D137" s="32">
        <v>3</v>
      </c>
      <c r="E137" s="32">
        <v>4</v>
      </c>
      <c r="F137" s="32">
        <v>5</v>
      </c>
      <c r="G137" s="32">
        <v>6</v>
      </c>
      <c r="H137" s="32">
        <v>7</v>
      </c>
      <c r="I137" s="32">
        <v>8</v>
      </c>
      <c r="J137" s="32">
        <v>9</v>
      </c>
      <c r="K137" s="32">
        <v>10</v>
      </c>
      <c r="L137" s="32">
        <v>11</v>
      </c>
      <c r="M137" s="32">
        <v>12</v>
      </c>
      <c r="N137" s="32">
        <v>13</v>
      </c>
      <c r="O137" s="32">
        <v>14</v>
      </c>
      <c r="P137" s="32">
        <v>15</v>
      </c>
      <c r="Q137" s="32">
        <v>16</v>
      </c>
      <c r="R137" s="32">
        <v>17</v>
      </c>
      <c r="S137" s="32">
        <v>18</v>
      </c>
    </row>
    <row r="138" spans="1:19" x14ac:dyDescent="0.3">
      <c r="A138" s="30" t="s">
        <v>31</v>
      </c>
      <c r="B138" s="26" t="s">
        <v>1</v>
      </c>
      <c r="C138" s="26" t="s">
        <v>11</v>
      </c>
      <c r="D138" s="26" t="s">
        <v>17</v>
      </c>
      <c r="E138" s="26" t="s">
        <v>14</v>
      </c>
      <c r="F138" s="26" t="s">
        <v>3</v>
      </c>
      <c r="G138" s="26" t="s">
        <v>24</v>
      </c>
      <c r="H138" s="26" t="s">
        <v>19</v>
      </c>
      <c r="I138" s="29" t="s">
        <v>20</v>
      </c>
      <c r="J138" s="26" t="s">
        <v>3</v>
      </c>
      <c r="K138" s="26" t="s">
        <v>27</v>
      </c>
      <c r="L138" s="26" t="s">
        <v>4</v>
      </c>
      <c r="M138" s="26" t="s">
        <v>106</v>
      </c>
      <c r="N138" s="26" t="s">
        <v>26</v>
      </c>
      <c r="O138" s="28" t="s">
        <v>14</v>
      </c>
      <c r="P138" s="26" t="s">
        <v>21</v>
      </c>
      <c r="Q138" s="29" t="s">
        <v>18</v>
      </c>
      <c r="R138" s="26" t="s">
        <v>23</v>
      </c>
      <c r="S138" s="26" t="s">
        <v>4</v>
      </c>
    </row>
    <row r="139" spans="1:19" x14ac:dyDescent="0.3">
      <c r="A139" s="30" t="s">
        <v>30</v>
      </c>
      <c r="B139" s="26" t="s">
        <v>6</v>
      </c>
      <c r="C139" s="26" t="s">
        <v>2</v>
      </c>
      <c r="D139" s="26" t="s">
        <v>8</v>
      </c>
      <c r="E139" s="26" t="s">
        <v>0</v>
      </c>
      <c r="F139" s="31" t="s">
        <v>7</v>
      </c>
      <c r="G139" s="26" t="s">
        <v>106</v>
      </c>
      <c r="H139" s="26" t="s">
        <v>12</v>
      </c>
      <c r="I139" s="26" t="s">
        <v>27</v>
      </c>
      <c r="J139" s="26" t="s">
        <v>9</v>
      </c>
      <c r="K139" s="26" t="s">
        <v>23</v>
      </c>
      <c r="L139" s="29" t="s">
        <v>10</v>
      </c>
      <c r="M139" s="26" t="s">
        <v>17</v>
      </c>
      <c r="N139" s="26" t="s">
        <v>2</v>
      </c>
      <c r="O139" s="26" t="s">
        <v>27</v>
      </c>
      <c r="P139" s="26" t="s">
        <v>3</v>
      </c>
      <c r="Q139" s="26" t="s">
        <v>21</v>
      </c>
      <c r="R139" s="26" t="s">
        <v>28</v>
      </c>
      <c r="S139" s="26" t="s">
        <v>9</v>
      </c>
    </row>
    <row r="140" spans="1:19" x14ac:dyDescent="0.3">
      <c r="A140" s="30" t="s">
        <v>29</v>
      </c>
      <c r="B140" s="28" t="s">
        <v>13</v>
      </c>
      <c r="C140" s="27" t="s">
        <v>16</v>
      </c>
      <c r="D140" s="26" t="s">
        <v>21</v>
      </c>
      <c r="E140" s="26" t="s">
        <v>22</v>
      </c>
      <c r="F140" s="28" t="s">
        <v>18</v>
      </c>
      <c r="G140" s="26" t="s">
        <v>15</v>
      </c>
      <c r="H140" s="26" t="s">
        <v>25</v>
      </c>
      <c r="I140" s="26" t="s">
        <v>106</v>
      </c>
      <c r="J140" s="26" t="s">
        <v>11</v>
      </c>
      <c r="K140" s="29" t="s">
        <v>12</v>
      </c>
      <c r="L140" s="26" t="s">
        <v>26</v>
      </c>
      <c r="M140" s="27" t="s">
        <v>24</v>
      </c>
      <c r="N140" s="26" t="s">
        <v>5</v>
      </c>
      <c r="O140" s="26" t="s">
        <v>24</v>
      </c>
      <c r="P140" s="26" t="s">
        <v>20</v>
      </c>
      <c r="Q140" s="26" t="s">
        <v>25</v>
      </c>
      <c r="R140" s="26" t="s">
        <v>14</v>
      </c>
      <c r="S140" s="26" t="s">
        <v>5</v>
      </c>
    </row>
    <row r="141" spans="1:19" x14ac:dyDescent="0.3">
      <c r="A141" s="30" t="s">
        <v>28</v>
      </c>
      <c r="B141" s="26" t="s">
        <v>5</v>
      </c>
      <c r="C141" s="26" t="s">
        <v>12</v>
      </c>
      <c r="D141" s="26" t="s">
        <v>0</v>
      </c>
      <c r="E141" s="26" t="s">
        <v>19</v>
      </c>
      <c r="F141" s="27" t="s">
        <v>16</v>
      </c>
      <c r="G141" s="28" t="s">
        <v>1</v>
      </c>
      <c r="H141" s="26" t="s">
        <v>106</v>
      </c>
      <c r="I141" s="26" t="s">
        <v>12</v>
      </c>
      <c r="J141" s="26" t="s">
        <v>17</v>
      </c>
      <c r="K141" s="26" t="s">
        <v>7</v>
      </c>
      <c r="L141" s="26" t="s">
        <v>18</v>
      </c>
      <c r="M141" s="29" t="s">
        <v>9</v>
      </c>
      <c r="N141" s="28" t="s">
        <v>10</v>
      </c>
      <c r="O141" s="26" t="s">
        <v>2</v>
      </c>
      <c r="P141" s="26" t="s">
        <v>27</v>
      </c>
      <c r="Q141" s="26" t="s">
        <v>10</v>
      </c>
      <c r="R141" s="26" t="s">
        <v>30</v>
      </c>
      <c r="S141" s="26" t="s">
        <v>7</v>
      </c>
    </row>
    <row r="142" spans="1:19" x14ac:dyDescent="0.3">
      <c r="A142" s="30" t="s">
        <v>27</v>
      </c>
      <c r="B142" s="26" t="s">
        <v>7</v>
      </c>
      <c r="C142" s="26" t="s">
        <v>9</v>
      </c>
      <c r="D142" s="29" t="s">
        <v>19</v>
      </c>
      <c r="E142" s="26" t="s">
        <v>23</v>
      </c>
      <c r="F142" s="26" t="s">
        <v>6</v>
      </c>
      <c r="G142" s="26" t="s">
        <v>11</v>
      </c>
      <c r="H142" s="26" t="s">
        <v>8</v>
      </c>
      <c r="I142" s="26" t="s">
        <v>30</v>
      </c>
      <c r="J142" s="26" t="s">
        <v>10</v>
      </c>
      <c r="K142" s="26" t="s">
        <v>31</v>
      </c>
      <c r="L142" s="26" t="s">
        <v>0</v>
      </c>
      <c r="M142" s="26" t="s">
        <v>12</v>
      </c>
      <c r="N142" s="26" t="s">
        <v>106</v>
      </c>
      <c r="O142" s="26" t="s">
        <v>30</v>
      </c>
      <c r="P142" s="26" t="s">
        <v>28</v>
      </c>
      <c r="Q142" s="26" t="s">
        <v>2</v>
      </c>
      <c r="R142" s="26" t="s">
        <v>9</v>
      </c>
      <c r="S142" s="26" t="s">
        <v>2</v>
      </c>
    </row>
    <row r="143" spans="1:19" x14ac:dyDescent="0.3">
      <c r="A143" s="30" t="s">
        <v>26</v>
      </c>
      <c r="B143" s="27" t="s">
        <v>14</v>
      </c>
      <c r="C143" s="26" t="s">
        <v>25</v>
      </c>
      <c r="D143" s="26" t="s">
        <v>24</v>
      </c>
      <c r="E143" s="26" t="s">
        <v>21</v>
      </c>
      <c r="F143" s="26" t="s">
        <v>13</v>
      </c>
      <c r="G143" s="26" t="s">
        <v>20</v>
      </c>
      <c r="H143" s="26" t="s">
        <v>2</v>
      </c>
      <c r="I143" s="26" t="s">
        <v>3</v>
      </c>
      <c r="J143" s="28" t="s">
        <v>5</v>
      </c>
      <c r="K143" s="26" t="s">
        <v>106</v>
      </c>
      <c r="L143" s="26" t="s">
        <v>29</v>
      </c>
      <c r="M143" s="29" t="s">
        <v>21</v>
      </c>
      <c r="N143" s="26" t="s">
        <v>31</v>
      </c>
      <c r="O143" s="27" t="s">
        <v>20</v>
      </c>
      <c r="P143" s="28" t="s">
        <v>11</v>
      </c>
      <c r="Q143" s="26" t="s">
        <v>4</v>
      </c>
      <c r="R143" s="26" t="s">
        <v>8</v>
      </c>
      <c r="S143" s="26" t="s">
        <v>11</v>
      </c>
    </row>
    <row r="144" spans="1:19" x14ac:dyDescent="0.3">
      <c r="A144" s="30" t="s">
        <v>25</v>
      </c>
      <c r="B144" s="26" t="s">
        <v>11</v>
      </c>
      <c r="C144" s="26" t="s">
        <v>26</v>
      </c>
      <c r="D144" s="26" t="s">
        <v>5</v>
      </c>
      <c r="E144" s="29" t="s">
        <v>17</v>
      </c>
      <c r="F144" s="26" t="s">
        <v>20</v>
      </c>
      <c r="G144" s="26" t="s">
        <v>21</v>
      </c>
      <c r="H144" s="26" t="s">
        <v>29</v>
      </c>
      <c r="I144" s="26" t="s">
        <v>7</v>
      </c>
      <c r="J144" s="26" t="s">
        <v>24</v>
      </c>
      <c r="K144" s="26" t="s">
        <v>106</v>
      </c>
      <c r="L144" s="26" t="s">
        <v>13</v>
      </c>
      <c r="M144" s="26" t="s">
        <v>5</v>
      </c>
      <c r="N144" s="26" t="s">
        <v>15</v>
      </c>
      <c r="O144" s="26" t="s">
        <v>3</v>
      </c>
      <c r="P144" s="26" t="s">
        <v>22</v>
      </c>
      <c r="Q144" s="26" t="s">
        <v>29</v>
      </c>
      <c r="R144" s="26" t="s">
        <v>16</v>
      </c>
      <c r="S144" s="26" t="s">
        <v>24</v>
      </c>
    </row>
    <row r="145" spans="1:19" x14ac:dyDescent="0.3">
      <c r="A145" s="30" t="s">
        <v>24</v>
      </c>
      <c r="B145" s="26" t="s">
        <v>16</v>
      </c>
      <c r="C145" s="26" t="s">
        <v>19</v>
      </c>
      <c r="D145" s="26" t="s">
        <v>26</v>
      </c>
      <c r="E145" s="26" t="s">
        <v>11</v>
      </c>
      <c r="F145" s="26" t="s">
        <v>15</v>
      </c>
      <c r="G145" s="26" t="s">
        <v>31</v>
      </c>
      <c r="H145" s="29" t="s">
        <v>22</v>
      </c>
      <c r="I145" s="26" t="s">
        <v>5</v>
      </c>
      <c r="J145" s="26" t="s">
        <v>25</v>
      </c>
      <c r="K145" s="26" t="s">
        <v>10</v>
      </c>
      <c r="L145" s="26" t="s">
        <v>21</v>
      </c>
      <c r="M145" s="27" t="s">
        <v>29</v>
      </c>
      <c r="N145" s="26" t="s">
        <v>106</v>
      </c>
      <c r="O145" s="26" t="s">
        <v>29</v>
      </c>
      <c r="P145" s="26" t="s">
        <v>13</v>
      </c>
      <c r="Q145" s="29" t="s">
        <v>20</v>
      </c>
      <c r="R145" s="28" t="s">
        <v>5</v>
      </c>
      <c r="S145" s="26" t="s">
        <v>25</v>
      </c>
    </row>
    <row r="146" spans="1:19" x14ac:dyDescent="0.3">
      <c r="A146" s="30" t="s">
        <v>23</v>
      </c>
      <c r="B146" s="29" t="s">
        <v>2</v>
      </c>
      <c r="C146" s="26" t="s">
        <v>15</v>
      </c>
      <c r="D146" s="28" t="s">
        <v>6</v>
      </c>
      <c r="E146" s="26" t="s">
        <v>27</v>
      </c>
      <c r="F146" s="26" t="s">
        <v>8</v>
      </c>
      <c r="G146" s="26" t="s">
        <v>10</v>
      </c>
      <c r="H146" s="26" t="s">
        <v>106</v>
      </c>
      <c r="I146" s="27" t="s">
        <v>11</v>
      </c>
      <c r="J146" s="26" t="s">
        <v>22</v>
      </c>
      <c r="K146" s="26" t="s">
        <v>30</v>
      </c>
      <c r="L146" s="26" t="s">
        <v>16</v>
      </c>
      <c r="M146" s="29" t="s">
        <v>13</v>
      </c>
      <c r="N146" s="29" t="s">
        <v>9</v>
      </c>
      <c r="O146" s="26" t="s">
        <v>0</v>
      </c>
      <c r="P146" s="26" t="s">
        <v>8</v>
      </c>
      <c r="Q146" s="27" t="s">
        <v>0</v>
      </c>
      <c r="R146" s="26" t="s">
        <v>31</v>
      </c>
      <c r="S146" s="26" t="s">
        <v>6</v>
      </c>
    </row>
    <row r="147" spans="1:19" x14ac:dyDescent="0.3">
      <c r="A147" s="30" t="s">
        <v>22</v>
      </c>
      <c r="B147" s="26" t="s">
        <v>8</v>
      </c>
      <c r="C147" s="26" t="s">
        <v>17</v>
      </c>
      <c r="D147" s="26" t="s">
        <v>7</v>
      </c>
      <c r="E147" s="26" t="s">
        <v>29</v>
      </c>
      <c r="F147" s="26" t="s">
        <v>5</v>
      </c>
      <c r="G147" s="26" t="s">
        <v>13</v>
      </c>
      <c r="H147" s="29" t="s">
        <v>24</v>
      </c>
      <c r="I147" s="26" t="s">
        <v>0</v>
      </c>
      <c r="J147" s="26" t="s">
        <v>23</v>
      </c>
      <c r="K147" s="26" t="s">
        <v>6</v>
      </c>
      <c r="L147" s="26" t="s">
        <v>106</v>
      </c>
      <c r="M147" s="26" t="s">
        <v>15</v>
      </c>
      <c r="N147" s="26" t="s">
        <v>16</v>
      </c>
      <c r="O147" s="26" t="s">
        <v>21</v>
      </c>
      <c r="P147" s="26" t="s">
        <v>25</v>
      </c>
      <c r="Q147" s="26" t="s">
        <v>13</v>
      </c>
      <c r="R147" s="26" t="s">
        <v>15</v>
      </c>
      <c r="S147" s="26" t="s">
        <v>16</v>
      </c>
    </row>
    <row r="148" spans="1:19" x14ac:dyDescent="0.3">
      <c r="A148" s="30" t="s">
        <v>21</v>
      </c>
      <c r="B148" s="26" t="s">
        <v>3</v>
      </c>
      <c r="C148" s="28" t="s">
        <v>20</v>
      </c>
      <c r="D148" s="26" t="s">
        <v>29</v>
      </c>
      <c r="E148" s="26" t="s">
        <v>26</v>
      </c>
      <c r="F148" s="26" t="s">
        <v>11</v>
      </c>
      <c r="G148" s="26" t="s">
        <v>25</v>
      </c>
      <c r="H148" s="26" t="s">
        <v>14</v>
      </c>
      <c r="I148" s="26" t="s">
        <v>6</v>
      </c>
      <c r="J148" s="26" t="s">
        <v>106</v>
      </c>
      <c r="K148" s="26" t="s">
        <v>5</v>
      </c>
      <c r="L148" s="26" t="s">
        <v>24</v>
      </c>
      <c r="M148" s="29" t="s">
        <v>26</v>
      </c>
      <c r="N148" s="26" t="s">
        <v>11</v>
      </c>
      <c r="O148" s="26" t="s">
        <v>22</v>
      </c>
      <c r="P148" s="26" t="s">
        <v>31</v>
      </c>
      <c r="Q148" s="26" t="s">
        <v>30</v>
      </c>
      <c r="R148" s="26" t="s">
        <v>4</v>
      </c>
      <c r="S148" s="26" t="s">
        <v>20</v>
      </c>
    </row>
    <row r="149" spans="1:19" x14ac:dyDescent="0.3">
      <c r="A149" s="30" t="s">
        <v>20</v>
      </c>
      <c r="B149" s="26" t="s">
        <v>9</v>
      </c>
      <c r="C149" s="28" t="s">
        <v>21</v>
      </c>
      <c r="D149" s="27" t="s">
        <v>3</v>
      </c>
      <c r="E149" s="26" t="s">
        <v>5</v>
      </c>
      <c r="F149" s="26" t="s">
        <v>25</v>
      </c>
      <c r="G149" s="26" t="s">
        <v>26</v>
      </c>
      <c r="H149" s="26" t="s">
        <v>0</v>
      </c>
      <c r="I149" s="29" t="s">
        <v>31</v>
      </c>
      <c r="J149" s="26" t="s">
        <v>16</v>
      </c>
      <c r="K149" s="26" t="s">
        <v>4</v>
      </c>
      <c r="L149" s="26" t="s">
        <v>11</v>
      </c>
      <c r="M149" s="26" t="s">
        <v>14</v>
      </c>
      <c r="N149" s="26" t="s">
        <v>106</v>
      </c>
      <c r="O149" s="27" t="s">
        <v>26</v>
      </c>
      <c r="P149" s="26" t="s">
        <v>29</v>
      </c>
      <c r="Q149" s="29" t="s">
        <v>24</v>
      </c>
      <c r="R149" s="27" t="s">
        <v>11</v>
      </c>
      <c r="S149" s="26" t="s">
        <v>21</v>
      </c>
    </row>
    <row r="150" spans="1:19" x14ac:dyDescent="0.3">
      <c r="A150" s="30" t="s">
        <v>19</v>
      </c>
      <c r="B150" s="26" t="s">
        <v>17</v>
      </c>
      <c r="C150" s="26" t="s">
        <v>24</v>
      </c>
      <c r="D150" s="29" t="s">
        <v>27</v>
      </c>
      <c r="E150" s="26" t="s">
        <v>28</v>
      </c>
      <c r="F150" s="26" t="s">
        <v>10</v>
      </c>
      <c r="G150" s="26" t="s">
        <v>18</v>
      </c>
      <c r="H150" s="26" t="s">
        <v>31</v>
      </c>
      <c r="I150" s="26" t="s">
        <v>14</v>
      </c>
      <c r="J150" s="26" t="s">
        <v>12</v>
      </c>
      <c r="K150" s="26" t="s">
        <v>106</v>
      </c>
      <c r="L150" s="26" t="s">
        <v>1</v>
      </c>
      <c r="M150" s="26" t="s">
        <v>7</v>
      </c>
      <c r="N150" s="26" t="s">
        <v>18</v>
      </c>
      <c r="O150" s="26" t="s">
        <v>4</v>
      </c>
      <c r="P150" s="26" t="s">
        <v>17</v>
      </c>
      <c r="Q150" s="26" t="s">
        <v>15</v>
      </c>
      <c r="R150" s="26" t="s">
        <v>3</v>
      </c>
      <c r="S150" s="26" t="s">
        <v>1</v>
      </c>
    </row>
    <row r="151" spans="1:19" x14ac:dyDescent="0.3">
      <c r="A151" s="30" t="s">
        <v>18</v>
      </c>
      <c r="B151" s="26" t="s">
        <v>4</v>
      </c>
      <c r="C151" s="26" t="s">
        <v>14</v>
      </c>
      <c r="D151" s="26" t="s">
        <v>1</v>
      </c>
      <c r="E151" s="26" t="s">
        <v>12</v>
      </c>
      <c r="F151" s="28" t="s">
        <v>29</v>
      </c>
      <c r="G151" s="26" t="s">
        <v>19</v>
      </c>
      <c r="H151" s="27" t="s">
        <v>3</v>
      </c>
      <c r="I151" s="26" t="s">
        <v>1</v>
      </c>
      <c r="J151" s="29" t="s">
        <v>7</v>
      </c>
      <c r="K151" s="26" t="s">
        <v>17</v>
      </c>
      <c r="L151" s="26" t="s">
        <v>28</v>
      </c>
      <c r="M151" s="26" t="s">
        <v>2</v>
      </c>
      <c r="N151" s="26" t="s">
        <v>19</v>
      </c>
      <c r="O151" s="26" t="s">
        <v>106</v>
      </c>
      <c r="P151" s="26" t="s">
        <v>10</v>
      </c>
      <c r="Q151" s="29" t="s">
        <v>31</v>
      </c>
      <c r="R151" s="26" t="s">
        <v>13</v>
      </c>
      <c r="S151" s="26" t="s">
        <v>17</v>
      </c>
    </row>
    <row r="152" spans="1:19" x14ac:dyDescent="0.3">
      <c r="A152" s="30" t="s">
        <v>17</v>
      </c>
      <c r="B152" s="26" t="s">
        <v>19</v>
      </c>
      <c r="C152" s="26" t="s">
        <v>22</v>
      </c>
      <c r="D152" s="26" t="s">
        <v>31</v>
      </c>
      <c r="E152" s="29" t="s">
        <v>25</v>
      </c>
      <c r="F152" s="26" t="s">
        <v>1</v>
      </c>
      <c r="G152" s="31" t="s">
        <v>12</v>
      </c>
      <c r="H152" s="26" t="s">
        <v>106</v>
      </c>
      <c r="I152" s="26" t="s">
        <v>4</v>
      </c>
      <c r="J152" s="26" t="s">
        <v>28</v>
      </c>
      <c r="K152" s="26" t="s">
        <v>18</v>
      </c>
      <c r="L152" s="26" t="s">
        <v>3</v>
      </c>
      <c r="M152" s="26" t="s">
        <v>30</v>
      </c>
      <c r="N152" s="26" t="s">
        <v>14</v>
      </c>
      <c r="O152" s="26" t="s">
        <v>1</v>
      </c>
      <c r="P152" s="26" t="s">
        <v>19</v>
      </c>
      <c r="Q152" s="26" t="s">
        <v>7</v>
      </c>
      <c r="R152" s="26" t="s">
        <v>10</v>
      </c>
      <c r="S152" s="26" t="s">
        <v>18</v>
      </c>
    </row>
    <row r="153" spans="1:19" x14ac:dyDescent="0.3">
      <c r="A153" s="30" t="s">
        <v>16</v>
      </c>
      <c r="B153" s="26" t="s">
        <v>24</v>
      </c>
      <c r="C153" s="27" t="s">
        <v>29</v>
      </c>
      <c r="D153" s="26" t="s">
        <v>15</v>
      </c>
      <c r="E153" s="26" t="s">
        <v>6</v>
      </c>
      <c r="F153" s="27" t="s">
        <v>28</v>
      </c>
      <c r="G153" s="26" t="s">
        <v>0</v>
      </c>
      <c r="H153" s="26" t="s">
        <v>1</v>
      </c>
      <c r="I153" s="28" t="s">
        <v>8</v>
      </c>
      <c r="J153" s="26" t="s">
        <v>20</v>
      </c>
      <c r="K153" s="27" t="s">
        <v>13</v>
      </c>
      <c r="L153" s="26" t="s">
        <v>23</v>
      </c>
      <c r="M153" s="26" t="s">
        <v>106</v>
      </c>
      <c r="N153" s="26" t="s">
        <v>22</v>
      </c>
      <c r="O153" s="26" t="s">
        <v>13</v>
      </c>
      <c r="P153" s="29" t="s">
        <v>15</v>
      </c>
      <c r="Q153" s="26" t="s">
        <v>5</v>
      </c>
      <c r="R153" s="26" t="s">
        <v>25</v>
      </c>
      <c r="S153" s="26" t="s">
        <v>22</v>
      </c>
    </row>
    <row r="154" spans="1:19" x14ac:dyDescent="0.3">
      <c r="A154" s="30" t="s">
        <v>15</v>
      </c>
      <c r="B154" s="26" t="s">
        <v>0</v>
      </c>
      <c r="C154" s="26" t="s">
        <v>23</v>
      </c>
      <c r="D154" s="26" t="s">
        <v>16</v>
      </c>
      <c r="E154" s="28" t="s">
        <v>13</v>
      </c>
      <c r="F154" s="26" t="s">
        <v>24</v>
      </c>
      <c r="G154" s="26" t="s">
        <v>29</v>
      </c>
      <c r="H154" s="26" t="s">
        <v>106</v>
      </c>
      <c r="I154" s="26" t="s">
        <v>10</v>
      </c>
      <c r="J154" s="26" t="s">
        <v>6</v>
      </c>
      <c r="K154" s="26" t="s">
        <v>11</v>
      </c>
      <c r="L154" s="27" t="s">
        <v>5</v>
      </c>
      <c r="M154" s="26" t="s">
        <v>22</v>
      </c>
      <c r="N154" s="26" t="s">
        <v>25</v>
      </c>
      <c r="O154" s="26" t="s">
        <v>8</v>
      </c>
      <c r="P154" s="29" t="s">
        <v>16</v>
      </c>
      <c r="Q154" s="26" t="s">
        <v>19</v>
      </c>
      <c r="R154" s="26" t="s">
        <v>22</v>
      </c>
      <c r="S154" s="26" t="s">
        <v>13</v>
      </c>
    </row>
    <row r="155" spans="1:19" x14ac:dyDescent="0.3">
      <c r="A155" s="30" t="s">
        <v>14</v>
      </c>
      <c r="B155" s="27" t="s">
        <v>26</v>
      </c>
      <c r="C155" s="26" t="s">
        <v>18</v>
      </c>
      <c r="D155" s="26" t="s">
        <v>2</v>
      </c>
      <c r="E155" s="26" t="s">
        <v>31</v>
      </c>
      <c r="F155" s="29" t="s">
        <v>4</v>
      </c>
      <c r="G155" s="26" t="s">
        <v>8</v>
      </c>
      <c r="H155" s="26" t="s">
        <v>21</v>
      </c>
      <c r="I155" s="26" t="s">
        <v>19</v>
      </c>
      <c r="J155" s="27" t="s">
        <v>1</v>
      </c>
      <c r="K155" s="28" t="s">
        <v>3</v>
      </c>
      <c r="L155" s="26" t="s">
        <v>106</v>
      </c>
      <c r="M155" s="26" t="s">
        <v>20</v>
      </c>
      <c r="N155" s="26" t="s">
        <v>17</v>
      </c>
      <c r="O155" s="28" t="s">
        <v>31</v>
      </c>
      <c r="P155" s="26" t="s">
        <v>4</v>
      </c>
      <c r="Q155" s="26" t="s">
        <v>11</v>
      </c>
      <c r="R155" s="26" t="s">
        <v>29</v>
      </c>
      <c r="S155" s="26" t="s">
        <v>3</v>
      </c>
    </row>
    <row r="156" spans="1:19" x14ac:dyDescent="0.3">
      <c r="A156" s="30" t="s">
        <v>13</v>
      </c>
      <c r="B156" s="28" t="s">
        <v>29</v>
      </c>
      <c r="C156" s="26" t="s">
        <v>5</v>
      </c>
      <c r="D156" s="26" t="s">
        <v>12</v>
      </c>
      <c r="E156" s="28" t="s">
        <v>15</v>
      </c>
      <c r="F156" s="26" t="s">
        <v>26</v>
      </c>
      <c r="G156" s="26" t="s">
        <v>22</v>
      </c>
      <c r="H156" s="26" t="s">
        <v>6</v>
      </c>
      <c r="I156" s="26" t="s">
        <v>106</v>
      </c>
      <c r="J156" s="26" t="s">
        <v>8</v>
      </c>
      <c r="K156" s="27" t="s">
        <v>16</v>
      </c>
      <c r="L156" s="26" t="s">
        <v>25</v>
      </c>
      <c r="M156" s="29" t="s">
        <v>23</v>
      </c>
      <c r="N156" s="26" t="s">
        <v>0</v>
      </c>
      <c r="O156" s="26" t="s">
        <v>16</v>
      </c>
      <c r="P156" s="26" t="s">
        <v>24</v>
      </c>
      <c r="Q156" s="26" t="s">
        <v>22</v>
      </c>
      <c r="R156" s="26" t="s">
        <v>18</v>
      </c>
      <c r="S156" s="26" t="s">
        <v>15</v>
      </c>
    </row>
    <row r="157" spans="1:19" x14ac:dyDescent="0.3">
      <c r="A157" s="30" t="s">
        <v>12</v>
      </c>
      <c r="B157" s="26" t="s">
        <v>10</v>
      </c>
      <c r="C157" s="26" t="s">
        <v>28</v>
      </c>
      <c r="D157" s="26" t="s">
        <v>13</v>
      </c>
      <c r="E157" s="26" t="s">
        <v>18</v>
      </c>
      <c r="F157" s="26" t="s">
        <v>2</v>
      </c>
      <c r="G157" s="31" t="s">
        <v>17</v>
      </c>
      <c r="H157" s="26" t="s">
        <v>30</v>
      </c>
      <c r="I157" s="26" t="s">
        <v>28</v>
      </c>
      <c r="J157" s="26" t="s">
        <v>19</v>
      </c>
      <c r="K157" s="29" t="s">
        <v>29</v>
      </c>
      <c r="L157" s="26" t="s">
        <v>7</v>
      </c>
      <c r="M157" s="26" t="s">
        <v>27</v>
      </c>
      <c r="N157" s="26" t="s">
        <v>8</v>
      </c>
      <c r="O157" s="26" t="s">
        <v>106</v>
      </c>
      <c r="P157" s="26" t="s">
        <v>7</v>
      </c>
      <c r="Q157" s="28" t="s">
        <v>9</v>
      </c>
      <c r="R157" s="26" t="s">
        <v>1</v>
      </c>
      <c r="S157" s="26" t="s">
        <v>10</v>
      </c>
    </row>
    <row r="158" spans="1:19" x14ac:dyDescent="0.3">
      <c r="A158" s="30" t="s">
        <v>11</v>
      </c>
      <c r="B158" s="26" t="s">
        <v>25</v>
      </c>
      <c r="C158" s="26" t="s">
        <v>31</v>
      </c>
      <c r="D158" s="26" t="s">
        <v>4</v>
      </c>
      <c r="E158" s="26" t="s">
        <v>24</v>
      </c>
      <c r="F158" s="26" t="s">
        <v>21</v>
      </c>
      <c r="G158" s="26" t="s">
        <v>27</v>
      </c>
      <c r="H158" s="26" t="s">
        <v>106</v>
      </c>
      <c r="I158" s="27" t="s">
        <v>23</v>
      </c>
      <c r="J158" s="26" t="s">
        <v>29</v>
      </c>
      <c r="K158" s="26" t="s">
        <v>15</v>
      </c>
      <c r="L158" s="26" t="s">
        <v>20</v>
      </c>
      <c r="M158" s="26" t="s">
        <v>3</v>
      </c>
      <c r="N158" s="26" t="s">
        <v>21</v>
      </c>
      <c r="O158" s="29" t="s">
        <v>5</v>
      </c>
      <c r="P158" s="28" t="s">
        <v>26</v>
      </c>
      <c r="Q158" s="26" t="s">
        <v>14</v>
      </c>
      <c r="R158" s="27" t="s">
        <v>20</v>
      </c>
      <c r="S158" s="26" t="s">
        <v>26</v>
      </c>
    </row>
    <row r="159" spans="1:19" x14ac:dyDescent="0.3">
      <c r="A159" s="30" t="s">
        <v>10</v>
      </c>
      <c r="B159" s="26" t="s">
        <v>12</v>
      </c>
      <c r="C159" s="26" t="s">
        <v>7</v>
      </c>
      <c r="D159" s="26" t="s">
        <v>9</v>
      </c>
      <c r="E159" s="27" t="s">
        <v>2</v>
      </c>
      <c r="F159" s="26" t="s">
        <v>19</v>
      </c>
      <c r="G159" s="26" t="s">
        <v>23</v>
      </c>
      <c r="H159" s="26" t="s">
        <v>7</v>
      </c>
      <c r="I159" s="26" t="s">
        <v>15</v>
      </c>
      <c r="J159" s="26" t="s">
        <v>27</v>
      </c>
      <c r="K159" s="26" t="s">
        <v>24</v>
      </c>
      <c r="L159" s="29" t="s">
        <v>30</v>
      </c>
      <c r="M159" s="26" t="s">
        <v>1</v>
      </c>
      <c r="N159" s="28" t="s">
        <v>28</v>
      </c>
      <c r="O159" s="26" t="s">
        <v>106</v>
      </c>
      <c r="P159" s="26" t="s">
        <v>18</v>
      </c>
      <c r="Q159" s="26" t="s">
        <v>28</v>
      </c>
      <c r="R159" s="26" t="s">
        <v>17</v>
      </c>
      <c r="S159" s="26" t="s">
        <v>12</v>
      </c>
    </row>
    <row r="160" spans="1:19" x14ac:dyDescent="0.3">
      <c r="A160" s="30" t="s">
        <v>9</v>
      </c>
      <c r="B160" s="26" t="s">
        <v>20</v>
      </c>
      <c r="C160" s="26" t="s">
        <v>27</v>
      </c>
      <c r="D160" s="26" t="s">
        <v>10</v>
      </c>
      <c r="E160" s="26" t="s">
        <v>8</v>
      </c>
      <c r="F160" s="26" t="s">
        <v>0</v>
      </c>
      <c r="G160" s="26" t="s">
        <v>106</v>
      </c>
      <c r="H160" s="28" t="s">
        <v>4</v>
      </c>
      <c r="I160" s="26" t="s">
        <v>2</v>
      </c>
      <c r="J160" s="26" t="s">
        <v>30</v>
      </c>
      <c r="K160" s="26" t="s">
        <v>1</v>
      </c>
      <c r="L160" s="26" t="s">
        <v>6</v>
      </c>
      <c r="M160" s="29" t="s">
        <v>28</v>
      </c>
      <c r="N160" s="29" t="s">
        <v>23</v>
      </c>
      <c r="O160" s="26" t="s">
        <v>7</v>
      </c>
      <c r="P160" s="27" t="s">
        <v>2</v>
      </c>
      <c r="Q160" s="28" t="s">
        <v>12</v>
      </c>
      <c r="R160" s="26" t="s">
        <v>27</v>
      </c>
      <c r="S160" s="26" t="s">
        <v>30</v>
      </c>
    </row>
    <row r="161" spans="1:19" x14ac:dyDescent="0.3">
      <c r="A161" s="30" t="s">
        <v>8</v>
      </c>
      <c r="B161" s="26" t="s">
        <v>22</v>
      </c>
      <c r="C161" s="29" t="s">
        <v>0</v>
      </c>
      <c r="D161" s="26" t="s">
        <v>30</v>
      </c>
      <c r="E161" s="26" t="s">
        <v>9</v>
      </c>
      <c r="F161" s="26" t="s">
        <v>23</v>
      </c>
      <c r="G161" s="26" t="s">
        <v>14</v>
      </c>
      <c r="H161" s="26" t="s">
        <v>27</v>
      </c>
      <c r="I161" s="28" t="s">
        <v>16</v>
      </c>
      <c r="J161" s="26" t="s">
        <v>13</v>
      </c>
      <c r="K161" s="26" t="s">
        <v>106</v>
      </c>
      <c r="L161" s="28" t="s">
        <v>2</v>
      </c>
      <c r="M161" s="26" t="s">
        <v>6</v>
      </c>
      <c r="N161" s="26" t="s">
        <v>12</v>
      </c>
      <c r="O161" s="26" t="s">
        <v>15</v>
      </c>
      <c r="P161" s="26" t="s">
        <v>23</v>
      </c>
      <c r="Q161" s="26" t="s">
        <v>6</v>
      </c>
      <c r="R161" s="26" t="s">
        <v>26</v>
      </c>
      <c r="S161" s="26" t="s">
        <v>0</v>
      </c>
    </row>
    <row r="162" spans="1:19" x14ac:dyDescent="0.3">
      <c r="A162" s="30" t="s">
        <v>7</v>
      </c>
      <c r="B162" s="26" t="s">
        <v>27</v>
      </c>
      <c r="C162" s="26" t="s">
        <v>10</v>
      </c>
      <c r="D162" s="26" t="s">
        <v>22</v>
      </c>
      <c r="E162" s="26" t="s">
        <v>1</v>
      </c>
      <c r="F162" s="31" t="s">
        <v>30</v>
      </c>
      <c r="G162" s="26" t="s">
        <v>106</v>
      </c>
      <c r="H162" s="26" t="s">
        <v>10</v>
      </c>
      <c r="I162" s="26" t="s">
        <v>25</v>
      </c>
      <c r="J162" s="29" t="s">
        <v>18</v>
      </c>
      <c r="K162" s="26" t="s">
        <v>28</v>
      </c>
      <c r="L162" s="26" t="s">
        <v>12</v>
      </c>
      <c r="M162" s="26" t="s">
        <v>19</v>
      </c>
      <c r="N162" s="26" t="s">
        <v>6</v>
      </c>
      <c r="O162" s="26" t="s">
        <v>9</v>
      </c>
      <c r="P162" s="26" t="s">
        <v>12</v>
      </c>
      <c r="Q162" s="26" t="s">
        <v>17</v>
      </c>
      <c r="R162" s="26" t="s">
        <v>2</v>
      </c>
      <c r="S162" s="26" t="s">
        <v>28</v>
      </c>
    </row>
    <row r="163" spans="1:19" x14ac:dyDescent="0.3">
      <c r="A163" s="30" t="s">
        <v>6</v>
      </c>
      <c r="B163" s="26" t="s">
        <v>30</v>
      </c>
      <c r="C163" s="26" t="s">
        <v>3</v>
      </c>
      <c r="D163" s="28" t="s">
        <v>23</v>
      </c>
      <c r="E163" s="26" t="s">
        <v>16</v>
      </c>
      <c r="F163" s="26" t="s">
        <v>27</v>
      </c>
      <c r="G163" s="29" t="s">
        <v>2</v>
      </c>
      <c r="H163" s="26" t="s">
        <v>13</v>
      </c>
      <c r="I163" s="26" t="s">
        <v>21</v>
      </c>
      <c r="J163" s="26" t="s">
        <v>15</v>
      </c>
      <c r="K163" s="26" t="s">
        <v>22</v>
      </c>
      <c r="L163" s="26" t="s">
        <v>9</v>
      </c>
      <c r="M163" s="26" t="s">
        <v>8</v>
      </c>
      <c r="N163" s="26" t="s">
        <v>7</v>
      </c>
      <c r="O163" s="26" t="s">
        <v>106</v>
      </c>
      <c r="P163" s="26" t="s">
        <v>0</v>
      </c>
      <c r="Q163" s="26" t="s">
        <v>8</v>
      </c>
      <c r="R163" s="26" t="s">
        <v>0</v>
      </c>
      <c r="S163" s="26" t="s">
        <v>23</v>
      </c>
    </row>
    <row r="164" spans="1:19" x14ac:dyDescent="0.3">
      <c r="A164" s="30" t="s">
        <v>5</v>
      </c>
      <c r="B164" s="26" t="s">
        <v>28</v>
      </c>
      <c r="C164" s="26" t="s">
        <v>13</v>
      </c>
      <c r="D164" s="26" t="s">
        <v>25</v>
      </c>
      <c r="E164" s="26" t="s">
        <v>20</v>
      </c>
      <c r="F164" s="26" t="s">
        <v>22</v>
      </c>
      <c r="G164" s="27" t="s">
        <v>4</v>
      </c>
      <c r="H164" s="26" t="s">
        <v>106</v>
      </c>
      <c r="I164" s="26" t="s">
        <v>24</v>
      </c>
      <c r="J164" s="28" t="s">
        <v>26</v>
      </c>
      <c r="K164" s="26" t="s">
        <v>21</v>
      </c>
      <c r="L164" s="27" t="s">
        <v>15</v>
      </c>
      <c r="M164" s="26" t="s">
        <v>25</v>
      </c>
      <c r="N164" s="26" t="s">
        <v>29</v>
      </c>
      <c r="O164" s="29" t="s">
        <v>11</v>
      </c>
      <c r="P164" s="26" t="s">
        <v>1</v>
      </c>
      <c r="Q164" s="26" t="s">
        <v>16</v>
      </c>
      <c r="R164" s="28" t="s">
        <v>24</v>
      </c>
      <c r="S164" s="26" t="s">
        <v>29</v>
      </c>
    </row>
    <row r="165" spans="1:19" x14ac:dyDescent="0.3">
      <c r="A165" s="30" t="s">
        <v>4</v>
      </c>
      <c r="B165" s="26" t="s">
        <v>18</v>
      </c>
      <c r="C165" s="26" t="s">
        <v>1</v>
      </c>
      <c r="D165" s="26" t="s">
        <v>11</v>
      </c>
      <c r="E165" s="26" t="s">
        <v>3</v>
      </c>
      <c r="F165" s="29" t="s">
        <v>14</v>
      </c>
      <c r="G165" s="27" t="s">
        <v>5</v>
      </c>
      <c r="H165" s="28" t="s">
        <v>9</v>
      </c>
      <c r="I165" s="26" t="s">
        <v>17</v>
      </c>
      <c r="J165" s="26" t="s">
        <v>106</v>
      </c>
      <c r="K165" s="26" t="s">
        <v>20</v>
      </c>
      <c r="L165" s="26" t="s">
        <v>31</v>
      </c>
      <c r="M165" s="28" t="s">
        <v>0</v>
      </c>
      <c r="N165" s="27" t="s">
        <v>3</v>
      </c>
      <c r="O165" s="26" t="s">
        <v>19</v>
      </c>
      <c r="P165" s="26" t="s">
        <v>14</v>
      </c>
      <c r="Q165" s="26" t="s">
        <v>26</v>
      </c>
      <c r="R165" s="26" t="s">
        <v>21</v>
      </c>
      <c r="S165" s="26" t="s">
        <v>31</v>
      </c>
    </row>
    <row r="166" spans="1:19" x14ac:dyDescent="0.3">
      <c r="A166" s="30" t="s">
        <v>3</v>
      </c>
      <c r="B166" s="26" t="s">
        <v>21</v>
      </c>
      <c r="C166" s="26" t="s">
        <v>6</v>
      </c>
      <c r="D166" s="27" t="s">
        <v>20</v>
      </c>
      <c r="E166" s="26" t="s">
        <v>4</v>
      </c>
      <c r="F166" s="26" t="s">
        <v>31</v>
      </c>
      <c r="G166" s="26" t="s">
        <v>106</v>
      </c>
      <c r="H166" s="27" t="s">
        <v>18</v>
      </c>
      <c r="I166" s="26" t="s">
        <v>26</v>
      </c>
      <c r="J166" s="26" t="s">
        <v>31</v>
      </c>
      <c r="K166" s="28" t="s">
        <v>14</v>
      </c>
      <c r="L166" s="26" t="s">
        <v>17</v>
      </c>
      <c r="M166" s="26" t="s">
        <v>11</v>
      </c>
      <c r="N166" s="27" t="s">
        <v>4</v>
      </c>
      <c r="O166" s="26" t="s">
        <v>25</v>
      </c>
      <c r="P166" s="26" t="s">
        <v>30</v>
      </c>
      <c r="Q166" s="29" t="s">
        <v>1</v>
      </c>
      <c r="R166" s="26" t="s">
        <v>19</v>
      </c>
      <c r="S166" s="26" t="s">
        <v>14</v>
      </c>
    </row>
    <row r="167" spans="1:19" x14ac:dyDescent="0.3">
      <c r="A167" s="30" t="s">
        <v>2</v>
      </c>
      <c r="B167" s="29" t="s">
        <v>23</v>
      </c>
      <c r="C167" s="26" t="s">
        <v>30</v>
      </c>
      <c r="D167" s="26" t="s">
        <v>14</v>
      </c>
      <c r="E167" s="27" t="s">
        <v>10</v>
      </c>
      <c r="F167" s="26" t="s">
        <v>12</v>
      </c>
      <c r="G167" s="29" t="s">
        <v>6</v>
      </c>
      <c r="H167" s="26" t="s">
        <v>26</v>
      </c>
      <c r="I167" s="26" t="s">
        <v>9</v>
      </c>
      <c r="J167" s="26" t="s">
        <v>106</v>
      </c>
      <c r="K167" s="26" t="s">
        <v>0</v>
      </c>
      <c r="L167" s="28" t="s">
        <v>8</v>
      </c>
      <c r="M167" s="26" t="s">
        <v>18</v>
      </c>
      <c r="N167" s="26" t="s">
        <v>30</v>
      </c>
      <c r="O167" s="26" t="s">
        <v>28</v>
      </c>
      <c r="P167" s="27" t="s">
        <v>9</v>
      </c>
      <c r="Q167" s="26" t="s">
        <v>27</v>
      </c>
      <c r="R167" s="26" t="s">
        <v>7</v>
      </c>
      <c r="S167" s="26" t="s">
        <v>27</v>
      </c>
    </row>
    <row r="168" spans="1:19" x14ac:dyDescent="0.3">
      <c r="A168" s="30" t="s">
        <v>1</v>
      </c>
      <c r="B168" s="26" t="s">
        <v>31</v>
      </c>
      <c r="C168" s="26" t="s">
        <v>4</v>
      </c>
      <c r="D168" s="26" t="s">
        <v>18</v>
      </c>
      <c r="E168" s="26" t="s">
        <v>7</v>
      </c>
      <c r="F168" s="26" t="s">
        <v>17</v>
      </c>
      <c r="G168" s="28" t="s">
        <v>28</v>
      </c>
      <c r="H168" s="26" t="s">
        <v>16</v>
      </c>
      <c r="I168" s="26" t="s">
        <v>18</v>
      </c>
      <c r="J168" s="27" t="s">
        <v>14</v>
      </c>
      <c r="K168" s="26" t="s">
        <v>9</v>
      </c>
      <c r="L168" s="26" t="s">
        <v>19</v>
      </c>
      <c r="M168" s="26" t="s">
        <v>10</v>
      </c>
      <c r="N168" s="26" t="s">
        <v>106</v>
      </c>
      <c r="O168" s="26" t="s">
        <v>17</v>
      </c>
      <c r="P168" s="26" t="s">
        <v>5</v>
      </c>
      <c r="Q168" s="29" t="s">
        <v>3</v>
      </c>
      <c r="R168" s="26" t="s">
        <v>12</v>
      </c>
      <c r="S168" s="26" t="s">
        <v>19</v>
      </c>
    </row>
    <row r="169" spans="1:19" x14ac:dyDescent="0.3">
      <c r="A169" s="30" t="s">
        <v>0</v>
      </c>
      <c r="B169" s="26" t="s">
        <v>15</v>
      </c>
      <c r="C169" s="29" t="s">
        <v>8</v>
      </c>
      <c r="D169" s="26" t="s">
        <v>28</v>
      </c>
      <c r="E169" s="26" t="s">
        <v>30</v>
      </c>
      <c r="F169" s="26" t="s">
        <v>9</v>
      </c>
      <c r="G169" s="26" t="s">
        <v>16</v>
      </c>
      <c r="H169" s="26" t="s">
        <v>20</v>
      </c>
      <c r="I169" s="26" t="s">
        <v>22</v>
      </c>
      <c r="J169" s="26" t="s">
        <v>106</v>
      </c>
      <c r="K169" s="26" t="s">
        <v>2</v>
      </c>
      <c r="L169" s="26" t="s">
        <v>27</v>
      </c>
      <c r="M169" s="28" t="s">
        <v>4</v>
      </c>
      <c r="N169" s="26" t="s">
        <v>13</v>
      </c>
      <c r="O169" s="26" t="s">
        <v>23</v>
      </c>
      <c r="P169" s="26" t="s">
        <v>6</v>
      </c>
      <c r="Q169" s="27" t="s">
        <v>23</v>
      </c>
      <c r="R169" s="26" t="s">
        <v>6</v>
      </c>
      <c r="S169" s="26" t="s">
        <v>8</v>
      </c>
    </row>
  </sheetData>
  <conditionalFormatting sqref="B2:S33">
    <cfRule type="cellIs" dxfId="7" priority="9" stopIfTrue="1" operator="greaterThan">
      <formula>0.95</formula>
    </cfRule>
    <cfRule type="cellIs" dxfId="6" priority="10" stopIfTrue="1" operator="lessThan">
      <formula>-1</formula>
    </cfRule>
  </conditionalFormatting>
  <conditionalFormatting sqref="B36:S67">
    <cfRule type="cellIs" dxfId="5" priority="11" stopIfTrue="1" operator="greaterThan">
      <formula>0.65</formula>
    </cfRule>
    <cfRule type="cellIs" dxfId="4" priority="12" stopIfTrue="1" operator="lessThan">
      <formula>-0.85</formula>
    </cfRule>
  </conditionalFormatting>
  <conditionalFormatting sqref="B70:S101">
    <cfRule type="cellIs" dxfId="3" priority="13" stopIfTrue="1" operator="greaterThan">
      <formula>0.65</formula>
    </cfRule>
    <cfRule type="cellIs" dxfId="2" priority="14" stopIfTrue="1" operator="lessThan">
      <formula>-0.85</formula>
    </cfRule>
  </conditionalFormatting>
  <conditionalFormatting sqref="B104:S135">
    <cfRule type="cellIs" dxfId="1" priority="15" stopIfTrue="1" operator="greaterThan">
      <formula>0.2</formula>
    </cfRule>
    <cfRule type="cellIs" dxfId="0" priority="16" stopIfTrue="1" operator="lessThan">
      <formula>-0.25</formula>
    </cfRule>
  </conditionalFormatting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718034-6B2A-42F5-960B-0AE51F570F83}">
  <dimension ref="A1:T33"/>
  <sheetViews>
    <sheetView zoomScale="80" zoomScaleNormal="80" workbookViewId="0">
      <selection activeCell="F2" sqref="F2:F33"/>
    </sheetView>
  </sheetViews>
  <sheetFormatPr defaultRowHeight="13.2" x14ac:dyDescent="0.25"/>
  <sheetData>
    <row r="1" spans="1:20" ht="39.6" x14ac:dyDescent="0.25">
      <c r="A1" s="34" t="s">
        <v>111</v>
      </c>
      <c r="B1" s="34" t="s">
        <v>112</v>
      </c>
      <c r="C1" s="7" t="s">
        <v>239</v>
      </c>
      <c r="D1" s="7" t="s">
        <v>47</v>
      </c>
      <c r="E1" s="9" t="s">
        <v>46</v>
      </c>
      <c r="F1" s="7" t="s">
        <v>45</v>
      </c>
      <c r="G1" s="9" t="s">
        <v>44</v>
      </c>
      <c r="H1" s="7" t="s">
        <v>36</v>
      </c>
      <c r="I1" s="9" t="s">
        <v>43</v>
      </c>
      <c r="J1" s="7" t="s">
        <v>42</v>
      </c>
      <c r="K1" s="9" t="s">
        <v>41</v>
      </c>
      <c r="L1" s="7" t="s">
        <v>40</v>
      </c>
      <c r="M1" s="9" t="s">
        <v>39</v>
      </c>
      <c r="N1" s="7" t="s">
        <v>38</v>
      </c>
      <c r="O1" s="9" t="s">
        <v>37</v>
      </c>
      <c r="P1" s="9" t="s">
        <v>36</v>
      </c>
      <c r="Q1" s="9" t="s">
        <v>35</v>
      </c>
      <c r="R1" s="7" t="s">
        <v>34</v>
      </c>
      <c r="S1" s="8" t="s">
        <v>33</v>
      </c>
      <c r="T1" s="7" t="s">
        <v>32</v>
      </c>
    </row>
    <row r="2" spans="1:20" x14ac:dyDescent="0.25">
      <c r="A2">
        <v>2021</v>
      </c>
      <c r="B2">
        <v>18</v>
      </c>
      <c r="C2" s="6">
        <v>20</v>
      </c>
      <c r="D2" s="6" t="s">
        <v>31</v>
      </c>
      <c r="E2" s="5">
        <v>-4.4116153461039196E-3</v>
      </c>
      <c r="F2" s="76">
        <v>19</v>
      </c>
      <c r="G2" s="5">
        <v>-1.8369245646111101E-2</v>
      </c>
      <c r="H2" s="2">
        <v>25</v>
      </c>
      <c r="I2" s="3">
        <v>-1.4738960022618699</v>
      </c>
      <c r="J2" s="3">
        <v>3.4286452290207401</v>
      </c>
      <c r="K2" s="3">
        <v>-1.43841580287814</v>
      </c>
      <c r="L2" s="3">
        <v>-1.9365612934982199</v>
      </c>
      <c r="M2" s="3">
        <v>-0.92344278300021998</v>
      </c>
      <c r="N2" s="5">
        <v>5.2480993629430202E-3</v>
      </c>
      <c r="O2" s="5">
        <v>4.3146990483464102E-3</v>
      </c>
      <c r="P2" s="4">
        <v>4</v>
      </c>
      <c r="Q2" s="3">
        <v>5.5639146759902198</v>
      </c>
      <c r="R2" s="2">
        <v>7</v>
      </c>
      <c r="S2" s="3">
        <v>5.1317234391811901</v>
      </c>
      <c r="T2" s="2">
        <v>6</v>
      </c>
    </row>
    <row r="3" spans="1:20" x14ac:dyDescent="0.25">
      <c r="A3">
        <v>2021</v>
      </c>
      <c r="B3">
        <v>18</v>
      </c>
      <c r="C3" s="6">
        <v>22</v>
      </c>
      <c r="D3" s="6" t="s">
        <v>30</v>
      </c>
      <c r="E3" s="5">
        <v>-9.6489835298098695E-3</v>
      </c>
      <c r="F3" s="76">
        <v>20</v>
      </c>
      <c r="G3" s="5">
        <v>3.1427477133685398E-2</v>
      </c>
      <c r="H3" s="2">
        <v>9</v>
      </c>
      <c r="I3" s="3">
        <v>6.89047785878582</v>
      </c>
      <c r="J3" s="3">
        <v>-6.76648843283317</v>
      </c>
      <c r="K3" s="3">
        <v>-1.29931109581619</v>
      </c>
      <c r="L3" s="3">
        <v>-3.00502198808663</v>
      </c>
      <c r="M3" s="3">
        <v>-0.94567884226132504</v>
      </c>
      <c r="N3" s="5">
        <v>-3.2539478463992398E-3</v>
      </c>
      <c r="O3" s="5">
        <v>1.43334005653683E-2</v>
      </c>
      <c r="P3" s="4">
        <v>30</v>
      </c>
      <c r="Q3" s="3">
        <v>0.39640888483765502</v>
      </c>
      <c r="R3" s="2">
        <v>17</v>
      </c>
      <c r="S3" s="3">
        <v>3.3973627068118999</v>
      </c>
      <c r="T3" s="2">
        <v>9</v>
      </c>
    </row>
    <row r="4" spans="1:20" x14ac:dyDescent="0.25">
      <c r="A4">
        <v>2021</v>
      </c>
      <c r="B4">
        <v>18</v>
      </c>
      <c r="C4" s="6">
        <v>1</v>
      </c>
      <c r="D4" s="6" t="s">
        <v>29</v>
      </c>
      <c r="E4" s="5">
        <v>4.97039499290522E-2</v>
      </c>
      <c r="F4" s="76">
        <v>2</v>
      </c>
      <c r="G4" s="5">
        <v>4.9639879672073402E-2</v>
      </c>
      <c r="H4" s="2">
        <v>3</v>
      </c>
      <c r="I4" s="3">
        <v>18.032175889654098</v>
      </c>
      <c r="J4" s="3">
        <v>-2.2243327973453302</v>
      </c>
      <c r="K4" s="3">
        <v>0.84626001866201594</v>
      </c>
      <c r="L4" s="3">
        <v>2.7263582375016702</v>
      </c>
      <c r="M4" s="3">
        <v>7.0247620513365003</v>
      </c>
      <c r="N4" s="5">
        <v>4.1537442991192303E-2</v>
      </c>
      <c r="O4" s="5">
        <v>6.4841744736626296E-3</v>
      </c>
      <c r="P4" s="4">
        <v>16</v>
      </c>
      <c r="Q4" s="3">
        <v>6.2120099088982501</v>
      </c>
      <c r="R4" s="2">
        <v>5</v>
      </c>
      <c r="S4" s="3">
        <v>-4.3384568107380499</v>
      </c>
      <c r="T4" s="2">
        <v>27</v>
      </c>
    </row>
    <row r="5" spans="1:20" x14ac:dyDescent="0.25">
      <c r="A5">
        <v>2021</v>
      </c>
      <c r="B5">
        <v>18</v>
      </c>
      <c r="C5" s="6">
        <v>19</v>
      </c>
      <c r="D5" s="6" t="s">
        <v>28</v>
      </c>
      <c r="E5" s="5">
        <v>-1.4071690400540801E-3</v>
      </c>
      <c r="F5" s="76">
        <v>4</v>
      </c>
      <c r="G5" s="5">
        <v>-8.9932167886955705E-4</v>
      </c>
      <c r="H5" s="2">
        <v>20</v>
      </c>
      <c r="I5" s="3">
        <v>2.3571984070635899</v>
      </c>
      <c r="J5" s="3">
        <v>6.3621198342101204</v>
      </c>
      <c r="K5" s="3">
        <v>0.55047692192684605</v>
      </c>
      <c r="L5" s="3">
        <v>-9.0486939406081301</v>
      </c>
      <c r="M5" s="3">
        <v>-0.96865977512115398</v>
      </c>
      <c r="N5" s="5">
        <v>-8.4398966806193704E-3</v>
      </c>
      <c r="O5" s="5">
        <v>6.7419314929255698E-3</v>
      </c>
      <c r="P5" s="4">
        <v>20</v>
      </c>
      <c r="Q5" s="3">
        <v>-4.7256622257316403</v>
      </c>
      <c r="R5" s="2">
        <v>22</v>
      </c>
      <c r="S5" s="3">
        <v>-3.7361365590503102</v>
      </c>
      <c r="T5" s="2">
        <v>24</v>
      </c>
    </row>
    <row r="6" spans="1:20" x14ac:dyDescent="0.25">
      <c r="A6">
        <v>2021</v>
      </c>
      <c r="B6">
        <v>18</v>
      </c>
      <c r="C6" s="6">
        <v>24</v>
      </c>
      <c r="D6" s="6" t="s">
        <v>27</v>
      </c>
      <c r="E6" s="5">
        <v>-1.55411908285072E-2</v>
      </c>
      <c r="F6" s="76">
        <v>16</v>
      </c>
      <c r="G6" s="5">
        <v>-7.6462307394889002E-3</v>
      </c>
      <c r="H6" s="2">
        <v>24</v>
      </c>
      <c r="I6" s="3">
        <v>2.4999026296295601</v>
      </c>
      <c r="J6" s="3">
        <v>-5.5211193272513297</v>
      </c>
      <c r="K6" s="3">
        <v>1.0772177732861501</v>
      </c>
      <c r="L6" s="3">
        <v>-7.5172011472904199</v>
      </c>
      <c r="M6" s="3">
        <v>1.2049424439815799</v>
      </c>
      <c r="N6" s="5">
        <v>-6.10991633049905E-3</v>
      </c>
      <c r="O6" s="5">
        <v>4.66985625582298E-3</v>
      </c>
      <c r="P6" s="4">
        <v>8</v>
      </c>
      <c r="Q6" s="3">
        <v>-3.3382445835205199</v>
      </c>
      <c r="R6" s="2">
        <v>20</v>
      </c>
      <c r="S6" s="3">
        <v>5.0103645770668397</v>
      </c>
      <c r="T6" s="2">
        <v>7</v>
      </c>
    </row>
    <row r="7" spans="1:20" x14ac:dyDescent="0.25">
      <c r="A7">
        <v>2021</v>
      </c>
      <c r="B7">
        <v>18</v>
      </c>
      <c r="C7" s="6">
        <v>7</v>
      </c>
      <c r="D7" s="6" t="s">
        <v>26</v>
      </c>
      <c r="E7" s="5">
        <v>2.0938005700915099E-2</v>
      </c>
      <c r="F7" s="76">
        <v>8</v>
      </c>
      <c r="G7" s="5">
        <v>3.7993213572547702E-2</v>
      </c>
      <c r="H7" s="2">
        <v>8</v>
      </c>
      <c r="I7" s="3">
        <v>1.52662499289994</v>
      </c>
      <c r="J7" s="3">
        <v>5.2954777619706999</v>
      </c>
      <c r="K7" s="3">
        <v>-1.59387425220892</v>
      </c>
      <c r="L7" s="3">
        <v>-3.58274363664784</v>
      </c>
      <c r="M7" s="3">
        <v>9.4778306625972508</v>
      </c>
      <c r="N7" s="5">
        <v>1.7033094199417301E-2</v>
      </c>
      <c r="O7" s="5">
        <v>1.2127406625238899E-2</v>
      </c>
      <c r="P7" s="4">
        <v>27</v>
      </c>
      <c r="Q7" s="3">
        <v>-6.53693539660709</v>
      </c>
      <c r="R7" s="2">
        <v>26</v>
      </c>
      <c r="S7" s="3">
        <v>-2.0744842351706998</v>
      </c>
      <c r="T7" s="2">
        <v>19</v>
      </c>
    </row>
    <row r="8" spans="1:20" x14ac:dyDescent="0.25">
      <c r="A8">
        <v>2021</v>
      </c>
      <c r="B8">
        <v>18</v>
      </c>
      <c r="C8" s="6">
        <v>8</v>
      </c>
      <c r="D8" s="6" t="s">
        <v>25</v>
      </c>
      <c r="E8" s="5">
        <v>1.6324574231896299E-2</v>
      </c>
      <c r="F8" s="76">
        <v>9</v>
      </c>
      <c r="G8" s="5">
        <v>1.8784393331466798E-2</v>
      </c>
      <c r="H8" s="2">
        <v>10</v>
      </c>
      <c r="I8" s="3">
        <v>8.0788768761852996</v>
      </c>
      <c r="J8" s="3">
        <v>6.9863443521018196</v>
      </c>
      <c r="K8" s="3">
        <v>-3.7284005635475999</v>
      </c>
      <c r="L8" s="3">
        <v>1.97214186751883</v>
      </c>
      <c r="M8" s="3">
        <v>-4.6365324715634504</v>
      </c>
      <c r="N8" s="5">
        <v>5.1944173013861797E-3</v>
      </c>
      <c r="O8" s="5">
        <v>6.6525414508717398E-3</v>
      </c>
      <c r="P8" s="4">
        <v>17</v>
      </c>
      <c r="Q8" s="3">
        <v>5.19504645806225</v>
      </c>
      <c r="R8" s="2">
        <v>8</v>
      </c>
      <c r="S8" s="3">
        <v>-5.9128958693334903</v>
      </c>
      <c r="T8" s="2">
        <v>31</v>
      </c>
    </row>
    <row r="9" spans="1:20" x14ac:dyDescent="0.25">
      <c r="A9">
        <v>2021</v>
      </c>
      <c r="B9">
        <v>18</v>
      </c>
      <c r="C9" s="6">
        <v>25</v>
      </c>
      <c r="D9" s="6" t="s">
        <v>24</v>
      </c>
      <c r="E9" s="5">
        <v>-1.8943754444994999E-2</v>
      </c>
      <c r="F9" s="76">
        <v>27</v>
      </c>
      <c r="G9" s="5">
        <v>-4.0606022194331397E-2</v>
      </c>
      <c r="H9" s="2">
        <v>30</v>
      </c>
      <c r="I9" s="3">
        <v>-5.6157955380273501</v>
      </c>
      <c r="J9" s="3">
        <v>5.8226801794330898</v>
      </c>
      <c r="K9" s="3">
        <v>-1.1099114079380601</v>
      </c>
      <c r="L9" s="3">
        <v>-2.87690358259088</v>
      </c>
      <c r="M9" s="3">
        <v>-6.28393919978038</v>
      </c>
      <c r="N9" s="5">
        <v>-2.7611423251865299E-2</v>
      </c>
      <c r="O9" s="5">
        <v>7.1526833659878502E-3</v>
      </c>
      <c r="P9" s="4">
        <v>21</v>
      </c>
      <c r="Q9" s="3">
        <v>-13.4033918853905</v>
      </c>
      <c r="R9" s="2">
        <v>30</v>
      </c>
      <c r="S9" s="3">
        <v>-4.6046990536498704</v>
      </c>
      <c r="T9" s="2">
        <v>29</v>
      </c>
    </row>
    <row r="10" spans="1:20" x14ac:dyDescent="0.25">
      <c r="A10">
        <v>2021</v>
      </c>
      <c r="B10">
        <v>18</v>
      </c>
      <c r="C10" s="6">
        <v>6</v>
      </c>
      <c r="D10" s="6" t="s">
        <v>23</v>
      </c>
      <c r="E10" s="5">
        <v>2.1158631270054101E-2</v>
      </c>
      <c r="F10" s="76">
        <v>7</v>
      </c>
      <c r="G10" s="5">
        <v>4.1419225645158798E-2</v>
      </c>
      <c r="H10" s="2">
        <v>5</v>
      </c>
      <c r="I10" s="3">
        <v>-2.87731478622347</v>
      </c>
      <c r="J10" s="3">
        <v>-0.31606819130453601</v>
      </c>
      <c r="K10" s="3">
        <v>5.8894544042650301</v>
      </c>
      <c r="L10" s="3">
        <v>11.9168153445071</v>
      </c>
      <c r="M10" s="3">
        <v>-3.3723639090279001</v>
      </c>
      <c r="N10" s="5">
        <v>2.4254098079724899E-2</v>
      </c>
      <c r="O10" s="5">
        <v>6.6561611124075996E-3</v>
      </c>
      <c r="P10" s="4">
        <v>18</v>
      </c>
      <c r="Q10" s="3">
        <v>14.150857857176501</v>
      </c>
      <c r="R10" s="2">
        <v>3</v>
      </c>
      <c r="S10" s="3">
        <v>1.64446674263763</v>
      </c>
      <c r="T10" s="2">
        <v>15</v>
      </c>
    </row>
    <row r="11" spans="1:20" x14ac:dyDescent="0.25">
      <c r="A11">
        <v>2021</v>
      </c>
      <c r="B11">
        <v>18</v>
      </c>
      <c r="C11" s="6">
        <v>30</v>
      </c>
      <c r="D11" s="6" t="s">
        <v>22</v>
      </c>
      <c r="E11" s="5">
        <v>-3.9374179489808703E-2</v>
      </c>
      <c r="F11" s="76">
        <v>24</v>
      </c>
      <c r="G11" s="5">
        <v>-3.4069645783366798E-2</v>
      </c>
      <c r="H11" s="2">
        <v>28</v>
      </c>
      <c r="I11" s="3">
        <v>0.67127145878816297</v>
      </c>
      <c r="J11" s="3">
        <v>-17.128952475707901</v>
      </c>
      <c r="K11" s="3">
        <v>-2.8899207081757701</v>
      </c>
      <c r="L11" s="3">
        <v>1.99566335914716</v>
      </c>
      <c r="M11" s="3">
        <v>-3.5655944880125099</v>
      </c>
      <c r="N11" s="5">
        <v>-2.07680092576287E-2</v>
      </c>
      <c r="O11" s="5">
        <v>6.16591361918176E-3</v>
      </c>
      <c r="P11" s="4">
        <v>13</v>
      </c>
      <c r="Q11" s="3">
        <v>5.6878463769806702</v>
      </c>
      <c r="R11" s="2">
        <v>6</v>
      </c>
      <c r="S11" s="3">
        <v>9.8845279358456004</v>
      </c>
      <c r="T11" s="2">
        <v>1</v>
      </c>
    </row>
    <row r="12" spans="1:20" x14ac:dyDescent="0.25">
      <c r="A12">
        <v>2021</v>
      </c>
      <c r="B12">
        <v>18</v>
      </c>
      <c r="C12" s="6">
        <v>10</v>
      </c>
      <c r="D12" s="6" t="s">
        <v>21</v>
      </c>
      <c r="E12" s="5">
        <v>1.29794726560551E-2</v>
      </c>
      <c r="F12" s="76">
        <v>11</v>
      </c>
      <c r="G12" s="5">
        <v>1.38153112004985E-2</v>
      </c>
      <c r="H12" s="2">
        <v>12</v>
      </c>
      <c r="I12" s="3">
        <v>2.1928458241073801E-2</v>
      </c>
      <c r="J12" s="3">
        <v>-0.93698951768685002</v>
      </c>
      <c r="K12" s="3">
        <v>2.8373441683920402</v>
      </c>
      <c r="L12" s="3">
        <v>2.3777561386631998</v>
      </c>
      <c r="M12" s="3">
        <v>2.5953056009198199</v>
      </c>
      <c r="N12" s="5">
        <v>2.0747424890412099E-2</v>
      </c>
      <c r="O12" s="5">
        <v>1.7388496633057001E-3</v>
      </c>
      <c r="P12" s="4">
        <v>1</v>
      </c>
      <c r="Q12" s="3">
        <v>-5.2925726882950697</v>
      </c>
      <c r="R12" s="2">
        <v>23</v>
      </c>
      <c r="S12" s="3">
        <v>4.1267246245021401</v>
      </c>
      <c r="T12" s="2">
        <v>8</v>
      </c>
    </row>
    <row r="13" spans="1:20" x14ac:dyDescent="0.25">
      <c r="A13">
        <v>2021</v>
      </c>
      <c r="B13">
        <v>18</v>
      </c>
      <c r="C13" s="6">
        <v>32</v>
      </c>
      <c r="D13" s="6" t="s">
        <v>20</v>
      </c>
      <c r="E13" s="5">
        <v>-4.86163185897227E-2</v>
      </c>
      <c r="F13" s="76">
        <v>25</v>
      </c>
      <c r="G13" s="5">
        <v>-5.2871108707018097E-2</v>
      </c>
      <c r="H13" s="2">
        <v>32</v>
      </c>
      <c r="I13" s="3">
        <v>-12.650243136871699</v>
      </c>
      <c r="J13" s="3">
        <v>-2.5671648526154902</v>
      </c>
      <c r="K13" s="3">
        <v>-6.5282971724135601</v>
      </c>
      <c r="L13" s="3">
        <v>1.4614992209946001</v>
      </c>
      <c r="M13" s="3">
        <v>-5.5432133098840399</v>
      </c>
      <c r="N13" s="5">
        <v>-5.6182527471957198E-2</v>
      </c>
      <c r="O13" s="5">
        <v>9.0325979013855598E-3</v>
      </c>
      <c r="P13" s="4">
        <v>22</v>
      </c>
      <c r="Q13" s="3">
        <v>-6.29389699003596</v>
      </c>
      <c r="R13" s="2">
        <v>25</v>
      </c>
      <c r="S13" s="3">
        <v>-4.0195484686870797</v>
      </c>
      <c r="T13" s="2">
        <v>26</v>
      </c>
    </row>
    <row r="14" spans="1:20" x14ac:dyDescent="0.25">
      <c r="A14">
        <v>2021</v>
      </c>
      <c r="B14">
        <v>18</v>
      </c>
      <c r="C14" s="6">
        <v>9</v>
      </c>
      <c r="D14" s="6" t="s">
        <v>19</v>
      </c>
      <c r="E14" s="5">
        <v>1.33001875420451E-2</v>
      </c>
      <c r="F14" s="76">
        <v>21</v>
      </c>
      <c r="G14" s="5">
        <v>3.9491118272210801E-2</v>
      </c>
      <c r="H14" s="2">
        <v>7</v>
      </c>
      <c r="I14" s="3">
        <v>-7.7593587122493197</v>
      </c>
      <c r="J14" s="3">
        <v>-2.0156999930853798</v>
      </c>
      <c r="K14" s="3">
        <v>7.1234979717306999</v>
      </c>
      <c r="L14" s="3">
        <v>10.8402999158311</v>
      </c>
      <c r="M14" s="3">
        <v>-1.1230145505156299</v>
      </c>
      <c r="N14" s="5">
        <v>2.4432715128149599E-2</v>
      </c>
      <c r="O14" s="5">
        <v>1.162736417643E-2</v>
      </c>
      <c r="P14" s="4">
        <v>26</v>
      </c>
      <c r="Q14" s="3">
        <v>6.6240381099160501</v>
      </c>
      <c r="R14" s="2">
        <v>4</v>
      </c>
      <c r="S14" s="3">
        <v>5.9141552801180097</v>
      </c>
      <c r="T14" s="2">
        <v>4</v>
      </c>
    </row>
    <row r="15" spans="1:20" x14ac:dyDescent="0.25">
      <c r="A15">
        <v>2021</v>
      </c>
      <c r="B15">
        <v>18</v>
      </c>
      <c r="C15" s="6">
        <v>14</v>
      </c>
      <c r="D15" s="6" t="s">
        <v>18</v>
      </c>
      <c r="E15" s="5">
        <v>3.5875128851471298E-3</v>
      </c>
      <c r="F15" s="76">
        <v>10</v>
      </c>
      <c r="G15" s="5">
        <v>4.7829945744195497E-3</v>
      </c>
      <c r="H15" s="2">
        <v>17</v>
      </c>
      <c r="I15" s="3">
        <v>-5.1187150231450698</v>
      </c>
      <c r="J15" s="3">
        <v>2.93131579332942</v>
      </c>
      <c r="K15" s="3">
        <v>3.6793142055995598</v>
      </c>
      <c r="L15" s="3">
        <v>2.28398591080175</v>
      </c>
      <c r="M15" s="3">
        <v>-1.8700346663512499</v>
      </c>
      <c r="N15" s="5">
        <v>1.7634220694812401E-2</v>
      </c>
      <c r="O15" s="5">
        <v>5.1141781305079799E-3</v>
      </c>
      <c r="P15" s="4">
        <v>9</v>
      </c>
      <c r="Q15" s="3">
        <v>24.719627730369599</v>
      </c>
      <c r="R15" s="2">
        <v>1</v>
      </c>
      <c r="S15" s="3">
        <v>7.4623135238846903</v>
      </c>
      <c r="T15" s="2">
        <v>3</v>
      </c>
    </row>
    <row r="16" spans="1:20" x14ac:dyDescent="0.25">
      <c r="A16">
        <v>2021</v>
      </c>
      <c r="B16">
        <v>18</v>
      </c>
      <c r="C16" s="6">
        <v>31</v>
      </c>
      <c r="D16" s="6" t="s">
        <v>17</v>
      </c>
      <c r="E16" s="5">
        <v>-4.1817217837965E-2</v>
      </c>
      <c r="F16" s="76">
        <v>18</v>
      </c>
      <c r="G16" s="5">
        <v>-4.9864052229899099E-2</v>
      </c>
      <c r="H16" s="2">
        <v>31</v>
      </c>
      <c r="I16" s="3">
        <v>-7.7856024115173597</v>
      </c>
      <c r="J16" s="3">
        <v>-16.882260527088</v>
      </c>
      <c r="K16" s="3">
        <v>0.46148685136408102</v>
      </c>
      <c r="L16" s="3">
        <v>3.4947054451986701</v>
      </c>
      <c r="M16" s="3">
        <v>-1.5037263343762699</v>
      </c>
      <c r="N16" s="5">
        <v>-4.1117379005245397E-2</v>
      </c>
      <c r="O16" s="5">
        <v>1.0329616403912899E-2</v>
      </c>
      <c r="P16" s="4">
        <v>24</v>
      </c>
      <c r="Q16" s="3">
        <v>-5.6224328928357297</v>
      </c>
      <c r="R16" s="2">
        <v>24</v>
      </c>
      <c r="S16" s="3">
        <v>0.37178937988228</v>
      </c>
      <c r="T16" s="2">
        <v>17</v>
      </c>
    </row>
    <row r="17" spans="1:20" x14ac:dyDescent="0.25">
      <c r="A17">
        <v>2021</v>
      </c>
      <c r="B17">
        <v>18</v>
      </c>
      <c r="C17" s="6">
        <v>3</v>
      </c>
      <c r="D17" s="6" t="s">
        <v>16</v>
      </c>
      <c r="E17" s="5">
        <v>3.6836471843853802E-2</v>
      </c>
      <c r="F17" s="76">
        <v>17</v>
      </c>
      <c r="G17" s="5">
        <v>4.2129861275642999E-2</v>
      </c>
      <c r="H17" s="2">
        <v>4</v>
      </c>
      <c r="I17" s="3">
        <v>7.2137850566759196</v>
      </c>
      <c r="J17" s="3">
        <v>7.6897347208673104</v>
      </c>
      <c r="K17" s="3">
        <v>-2.6351112620566601</v>
      </c>
      <c r="L17" s="3">
        <v>5.8028199637619799</v>
      </c>
      <c r="M17" s="3">
        <v>1.49814718779876</v>
      </c>
      <c r="N17" s="5">
        <v>2.6086250370618101E-2</v>
      </c>
      <c r="O17" s="5">
        <v>5.1606553617371499E-3</v>
      </c>
      <c r="P17" s="4">
        <v>10</v>
      </c>
      <c r="Q17" s="3">
        <v>0.99971781154130601</v>
      </c>
      <c r="R17" s="2">
        <v>16</v>
      </c>
      <c r="S17" s="3">
        <v>-5.7110551576564204</v>
      </c>
      <c r="T17" s="2">
        <v>30</v>
      </c>
    </row>
    <row r="18" spans="1:20" x14ac:dyDescent="0.25">
      <c r="A18">
        <v>2021</v>
      </c>
      <c r="B18">
        <v>18</v>
      </c>
      <c r="C18" s="6">
        <v>28</v>
      </c>
      <c r="D18" s="6" t="s">
        <v>15</v>
      </c>
      <c r="E18" s="5">
        <v>-2.41723055309838E-2</v>
      </c>
      <c r="F18" s="76">
        <v>32</v>
      </c>
      <c r="G18" s="5">
        <v>4.7259729735271002E-3</v>
      </c>
      <c r="H18" s="2">
        <v>18</v>
      </c>
      <c r="I18" s="3">
        <v>-4.3872351977277297</v>
      </c>
      <c r="J18" s="3">
        <v>1.44880931926116</v>
      </c>
      <c r="K18" s="3">
        <v>7.7414540439654402</v>
      </c>
      <c r="L18" s="3">
        <v>-14.744489246114799</v>
      </c>
      <c r="M18" s="3">
        <v>-2.9000762327191998</v>
      </c>
      <c r="N18" s="5">
        <v>-2.0446340855193701E-2</v>
      </c>
      <c r="O18" s="5">
        <v>1.4356326722978501E-2</v>
      </c>
      <c r="P18" s="4">
        <v>31</v>
      </c>
      <c r="Q18" s="3">
        <v>-12.249134531164501</v>
      </c>
      <c r="R18" s="2">
        <v>29</v>
      </c>
      <c r="S18" s="3">
        <v>1.9794187340134699</v>
      </c>
      <c r="T18" s="2">
        <v>13</v>
      </c>
    </row>
    <row r="19" spans="1:20" x14ac:dyDescent="0.25">
      <c r="A19">
        <v>2021</v>
      </c>
      <c r="B19">
        <v>18</v>
      </c>
      <c r="C19" s="6">
        <v>4</v>
      </c>
      <c r="D19" s="6" t="s">
        <v>14</v>
      </c>
      <c r="E19" s="5">
        <v>2.5333036181842499E-2</v>
      </c>
      <c r="F19" s="76">
        <v>30</v>
      </c>
      <c r="G19" s="5">
        <v>6.6409003419305807E-2</v>
      </c>
      <c r="H19" s="2">
        <v>2</v>
      </c>
      <c r="I19" s="3">
        <v>9.6746321726568496</v>
      </c>
      <c r="J19" s="3">
        <v>-5.4269280943966901E-2</v>
      </c>
      <c r="K19" s="3">
        <v>-4.0935846646091196</v>
      </c>
      <c r="L19" s="3">
        <v>1.7206854627178301</v>
      </c>
      <c r="M19" s="3">
        <v>6.2107117817822299</v>
      </c>
      <c r="N19" s="5">
        <v>2.8902566447581199E-2</v>
      </c>
      <c r="O19" s="5">
        <v>1.2210949782189499E-2</v>
      </c>
      <c r="P19" s="4">
        <v>28</v>
      </c>
      <c r="Q19" s="3">
        <v>-16.847577498937799</v>
      </c>
      <c r="R19" s="2">
        <v>31</v>
      </c>
      <c r="S19" s="3">
        <v>1.89631295367368</v>
      </c>
      <c r="T19" s="2">
        <v>14</v>
      </c>
    </row>
    <row r="20" spans="1:20" x14ac:dyDescent="0.25">
      <c r="A20">
        <v>2021</v>
      </c>
      <c r="B20">
        <v>18</v>
      </c>
      <c r="C20" s="6">
        <v>21</v>
      </c>
      <c r="D20" s="6" t="s">
        <v>13</v>
      </c>
      <c r="E20" s="5">
        <v>-9.3829589585858308E-3</v>
      </c>
      <c r="F20" s="76">
        <v>13</v>
      </c>
      <c r="G20" s="5">
        <v>1.5802571639566001E-3</v>
      </c>
      <c r="H20" s="2">
        <v>19</v>
      </c>
      <c r="I20" s="3">
        <v>3.9627501714698998</v>
      </c>
      <c r="J20" s="3">
        <v>-5.7309999622259404</v>
      </c>
      <c r="K20" s="3">
        <v>-5.5642069845909701</v>
      </c>
      <c r="L20" s="3">
        <v>2.67462125620554</v>
      </c>
      <c r="M20" s="3">
        <v>-0.32686142760725101</v>
      </c>
      <c r="N20" s="5">
        <v>6.3154101648571302E-3</v>
      </c>
      <c r="O20" s="5">
        <v>4.3849054457945702E-3</v>
      </c>
      <c r="P20" s="4">
        <v>5</v>
      </c>
      <c r="Q20" s="3">
        <v>-7.6365969859870999</v>
      </c>
      <c r="R20" s="2">
        <v>28</v>
      </c>
      <c r="S20" s="3">
        <v>8.3397585968290695</v>
      </c>
      <c r="T20" s="2">
        <v>2</v>
      </c>
    </row>
    <row r="21" spans="1:20" x14ac:dyDescent="0.25">
      <c r="A21">
        <v>2021</v>
      </c>
      <c r="B21">
        <v>18</v>
      </c>
      <c r="C21" s="6">
        <v>29</v>
      </c>
      <c r="D21" s="6" t="s">
        <v>12</v>
      </c>
      <c r="E21" s="5">
        <v>-2.9284027776782399E-2</v>
      </c>
      <c r="F21" s="76">
        <v>6</v>
      </c>
      <c r="G21" s="5">
        <v>-2.8249568100108501E-2</v>
      </c>
      <c r="H21" s="2">
        <v>27</v>
      </c>
      <c r="I21" s="3">
        <v>-7.0339806792818003</v>
      </c>
      <c r="J21" s="3">
        <v>2.4101702335955602</v>
      </c>
      <c r="K21" s="3">
        <v>-3.0406832635007799</v>
      </c>
      <c r="L21" s="3">
        <v>-0.52548674336706203</v>
      </c>
      <c r="M21" s="3">
        <v>-7.3671593038615599</v>
      </c>
      <c r="N21" s="5">
        <v>-2.4128347567088999E-2</v>
      </c>
      <c r="O21" s="5">
        <v>3.6473711559392198E-3</v>
      </c>
      <c r="P21" s="4">
        <v>3</v>
      </c>
      <c r="Q21" s="3">
        <v>3.5548730821804102</v>
      </c>
      <c r="R21" s="2">
        <v>13</v>
      </c>
      <c r="S21" s="3">
        <v>2.7389551113996302</v>
      </c>
      <c r="T21" s="2">
        <v>11</v>
      </c>
    </row>
    <row r="22" spans="1:20" x14ac:dyDescent="0.25">
      <c r="A22">
        <v>2021</v>
      </c>
      <c r="B22">
        <v>18</v>
      </c>
      <c r="C22" s="6">
        <v>13</v>
      </c>
      <c r="D22" s="6" t="s">
        <v>11</v>
      </c>
      <c r="E22" s="5">
        <v>4.0497667420844397E-3</v>
      </c>
      <c r="F22" s="76">
        <v>31</v>
      </c>
      <c r="G22" s="5">
        <v>1.18239274326539E-2</v>
      </c>
      <c r="H22" s="2">
        <v>13</v>
      </c>
      <c r="I22" s="3">
        <v>-1.9754748954538801</v>
      </c>
      <c r="J22" s="3">
        <v>1.9339233585673601</v>
      </c>
      <c r="K22" s="3">
        <v>12.6859194332651</v>
      </c>
      <c r="L22" s="3">
        <v>-7.8897364374904004</v>
      </c>
      <c r="M22" s="3">
        <v>-2.6031928771558199</v>
      </c>
      <c r="N22" s="5">
        <v>1.50125576471614E-2</v>
      </c>
      <c r="O22" s="5">
        <v>1.8575512542664999E-2</v>
      </c>
      <c r="P22" s="4">
        <v>32</v>
      </c>
      <c r="Q22" s="3">
        <v>-3.2330997900599701</v>
      </c>
      <c r="R22" s="2">
        <v>19</v>
      </c>
      <c r="S22" s="3">
        <v>5.8239826683221096</v>
      </c>
      <c r="T22" s="2">
        <v>5</v>
      </c>
    </row>
    <row r="23" spans="1:20" x14ac:dyDescent="0.25">
      <c r="A23">
        <v>2021</v>
      </c>
      <c r="B23">
        <v>18</v>
      </c>
      <c r="C23" s="6">
        <v>18</v>
      </c>
      <c r="D23" s="6" t="s">
        <v>10</v>
      </c>
      <c r="E23" s="5">
        <v>-4.3105849869434402E-4</v>
      </c>
      <c r="F23" s="76">
        <v>1</v>
      </c>
      <c r="G23" s="5">
        <v>-1.0535472954439E-3</v>
      </c>
      <c r="H23" s="2">
        <v>21</v>
      </c>
      <c r="I23" s="3">
        <v>6.9582958194950599</v>
      </c>
      <c r="J23" s="3">
        <v>1.5725781694749299</v>
      </c>
      <c r="K23" s="3">
        <v>-1.9481201811817199</v>
      </c>
      <c r="L23" s="3">
        <v>-9.4096268655437107</v>
      </c>
      <c r="M23" s="3">
        <v>2.5978732303240699</v>
      </c>
      <c r="N23" s="5">
        <v>-4.6827909644954696E-3</v>
      </c>
      <c r="O23" s="5">
        <v>9.85180016358796E-3</v>
      </c>
      <c r="P23" s="4">
        <v>23</v>
      </c>
      <c r="Q23" s="3">
        <v>19.1140441745952</v>
      </c>
      <c r="R23" s="2">
        <v>2</v>
      </c>
      <c r="S23" s="3">
        <v>-2.2587328724568501</v>
      </c>
      <c r="T23" s="2">
        <v>20</v>
      </c>
    </row>
    <row r="24" spans="1:20" x14ac:dyDescent="0.25">
      <c r="A24">
        <v>2021</v>
      </c>
      <c r="B24">
        <v>18</v>
      </c>
      <c r="C24" s="6">
        <v>16</v>
      </c>
      <c r="D24" s="6" t="s">
        <v>9</v>
      </c>
      <c r="E24" s="5">
        <v>2.6675841716058499E-3</v>
      </c>
      <c r="F24" s="76">
        <v>5</v>
      </c>
      <c r="G24" s="5">
        <v>5.2934846652496698E-3</v>
      </c>
      <c r="H24" s="2">
        <v>16</v>
      </c>
      <c r="I24" s="3">
        <v>-10.2237666006857</v>
      </c>
      <c r="J24" s="3">
        <v>4.31676203148802</v>
      </c>
      <c r="K24" s="3">
        <v>-1.6826804686449499</v>
      </c>
      <c r="L24" s="3">
        <v>4.4665064730454098</v>
      </c>
      <c r="M24" s="3">
        <v>4.5403326559628301</v>
      </c>
      <c r="N24" s="5">
        <v>8.5777766931016703E-3</v>
      </c>
      <c r="O24" s="5">
        <v>6.7029429962561903E-3</v>
      </c>
      <c r="P24" s="4">
        <v>19</v>
      </c>
      <c r="Q24" s="3">
        <v>4.6216877355281003</v>
      </c>
      <c r="R24" s="2">
        <v>12</v>
      </c>
      <c r="S24" s="3">
        <v>3.1397897770446499</v>
      </c>
      <c r="T24" s="2">
        <v>10</v>
      </c>
    </row>
    <row r="25" spans="1:20" x14ac:dyDescent="0.25">
      <c r="A25">
        <v>2021</v>
      </c>
      <c r="B25">
        <v>18</v>
      </c>
      <c r="C25" s="6">
        <v>11</v>
      </c>
      <c r="D25" s="6" t="s">
        <v>8</v>
      </c>
      <c r="E25" s="5">
        <v>1.29064692715681E-2</v>
      </c>
      <c r="F25" s="76">
        <v>12</v>
      </c>
      <c r="G25" s="5">
        <v>1.58365530332325E-2</v>
      </c>
      <c r="H25" s="2">
        <v>11</v>
      </c>
      <c r="I25" s="3">
        <v>6.7521215329554298</v>
      </c>
      <c r="J25" s="3">
        <v>3.4598388567691698</v>
      </c>
      <c r="K25" s="3">
        <v>-5.6387901338494801</v>
      </c>
      <c r="L25" s="3">
        <v>2.4377032044640599</v>
      </c>
      <c r="M25" s="3">
        <v>-0.15431165981863701</v>
      </c>
      <c r="N25" s="5">
        <v>6.7303988014691101E-3</v>
      </c>
      <c r="O25" s="5">
        <v>3.4665193284102299E-3</v>
      </c>
      <c r="P25" s="4">
        <v>2</v>
      </c>
      <c r="Q25" s="3">
        <v>-7.5437241649702704</v>
      </c>
      <c r="R25" s="2">
        <v>27</v>
      </c>
      <c r="S25" s="3">
        <v>-3.2810374372400801</v>
      </c>
      <c r="T25" s="2">
        <v>23</v>
      </c>
    </row>
    <row r="26" spans="1:20" x14ac:dyDescent="0.25">
      <c r="A26">
        <v>2021</v>
      </c>
      <c r="B26">
        <v>18</v>
      </c>
      <c r="C26" s="6">
        <v>2</v>
      </c>
      <c r="D26" s="6" t="s">
        <v>7</v>
      </c>
      <c r="E26" s="5">
        <v>4.1218303459093102E-2</v>
      </c>
      <c r="F26" s="76">
        <v>29</v>
      </c>
      <c r="G26" s="5">
        <v>6.88998803895641E-2</v>
      </c>
      <c r="H26" s="2">
        <v>1</v>
      </c>
      <c r="I26" s="3">
        <v>-7.0115111351299904</v>
      </c>
      <c r="J26" s="3">
        <v>5.3766633092680696</v>
      </c>
      <c r="K26" s="3">
        <v>16.014982672894899</v>
      </c>
      <c r="L26" s="3">
        <v>3.5660970986937701</v>
      </c>
      <c r="M26" s="3">
        <v>3.9509917669164598</v>
      </c>
      <c r="N26" s="5">
        <v>3.2573079154226803E-2</v>
      </c>
      <c r="O26" s="5">
        <v>1.12797448283905E-2</v>
      </c>
      <c r="P26" s="4">
        <v>25</v>
      </c>
      <c r="Q26" s="3">
        <v>-4.4219346351631996</v>
      </c>
      <c r="R26" s="2">
        <v>21</v>
      </c>
      <c r="S26" s="3">
        <v>-4.5927754119601998</v>
      </c>
      <c r="T26" s="2">
        <v>28</v>
      </c>
    </row>
    <row r="27" spans="1:20" x14ac:dyDescent="0.25">
      <c r="A27">
        <v>2021</v>
      </c>
      <c r="B27">
        <v>18</v>
      </c>
      <c r="C27" s="6">
        <v>15</v>
      </c>
      <c r="D27" s="6" t="s">
        <v>6</v>
      </c>
      <c r="E27" s="5">
        <v>2.98539641417459E-3</v>
      </c>
      <c r="F27" s="76">
        <v>22</v>
      </c>
      <c r="G27" s="5">
        <v>9.4915350618343403E-3</v>
      </c>
      <c r="H27" s="2">
        <v>15</v>
      </c>
      <c r="I27" s="3">
        <v>8.1333352296916299</v>
      </c>
      <c r="J27" s="3">
        <v>-0.62382472075236495</v>
      </c>
      <c r="K27" s="3">
        <v>-6.2246902176651204</v>
      </c>
      <c r="L27" s="3">
        <v>8.1715535590581395E-2</v>
      </c>
      <c r="M27" s="3">
        <v>0.21945601816552701</v>
      </c>
      <c r="N27" s="5">
        <v>-2.9902400426017402E-3</v>
      </c>
      <c r="O27" s="5">
        <v>4.6352210830235101E-3</v>
      </c>
      <c r="P27" s="4">
        <v>7</v>
      </c>
      <c r="Q27" s="3">
        <v>4.6936844845499399</v>
      </c>
      <c r="R27" s="2">
        <v>11</v>
      </c>
      <c r="S27" s="3">
        <v>-3.1745568676624298</v>
      </c>
      <c r="T27" s="2">
        <v>22</v>
      </c>
    </row>
    <row r="28" spans="1:20" x14ac:dyDescent="0.25">
      <c r="A28">
        <v>2021</v>
      </c>
      <c r="B28">
        <v>18</v>
      </c>
      <c r="C28" s="6">
        <v>17</v>
      </c>
      <c r="D28" s="6" t="s">
        <v>5</v>
      </c>
      <c r="E28" s="5">
        <v>1.51727431326859E-3</v>
      </c>
      <c r="F28" s="76">
        <v>14</v>
      </c>
      <c r="G28" s="5">
        <v>1.00641218671402E-2</v>
      </c>
      <c r="H28" s="2">
        <v>14</v>
      </c>
      <c r="I28" s="3">
        <v>11.7428502654206</v>
      </c>
      <c r="J28" s="3">
        <v>-2.5748030427019102</v>
      </c>
      <c r="K28" s="3">
        <v>0.72334846427556199</v>
      </c>
      <c r="L28" s="3">
        <v>-8.2590815353213394</v>
      </c>
      <c r="M28" s="3">
        <v>-0.82626217274897495</v>
      </c>
      <c r="N28" s="5">
        <v>-1.66009256678647E-2</v>
      </c>
      <c r="O28" s="5">
        <v>4.4562518694665704E-3</v>
      </c>
      <c r="P28" s="4">
        <v>6</v>
      </c>
      <c r="Q28" s="3">
        <v>5.1603012015527998</v>
      </c>
      <c r="R28" s="2">
        <v>9</v>
      </c>
      <c r="S28" s="3">
        <v>-9.6252937399770406</v>
      </c>
      <c r="T28" s="2">
        <v>32</v>
      </c>
    </row>
    <row r="29" spans="1:20" x14ac:dyDescent="0.25">
      <c r="A29">
        <v>2021</v>
      </c>
      <c r="B29">
        <v>18</v>
      </c>
      <c r="C29" s="6">
        <v>5</v>
      </c>
      <c r="D29" s="6" t="s">
        <v>4</v>
      </c>
      <c r="E29" s="5">
        <v>2.4622893744964399E-2</v>
      </c>
      <c r="F29" s="76">
        <v>3</v>
      </c>
      <c r="G29" s="5">
        <v>4.0537651081670997E-2</v>
      </c>
      <c r="H29" s="2">
        <v>6</v>
      </c>
      <c r="I29" s="3">
        <v>-5.7368104541446998</v>
      </c>
      <c r="J29" s="3">
        <v>6.4075591482231404</v>
      </c>
      <c r="K29" s="3">
        <v>2.65405295048039</v>
      </c>
      <c r="L29" s="3">
        <v>7.5256246941363401</v>
      </c>
      <c r="M29" s="3">
        <v>2.2304859633171601</v>
      </c>
      <c r="N29" s="5">
        <v>1.75434644403487E-2</v>
      </c>
      <c r="O29" s="5">
        <v>5.96843662958865E-3</v>
      </c>
      <c r="P29" s="4">
        <v>12</v>
      </c>
      <c r="Q29" s="3">
        <v>4.7420577114912001</v>
      </c>
      <c r="R29" s="2">
        <v>10</v>
      </c>
      <c r="S29" s="3">
        <v>-3.7609468180770902</v>
      </c>
      <c r="T29" s="2">
        <v>25</v>
      </c>
    </row>
    <row r="30" spans="1:20" x14ac:dyDescent="0.25">
      <c r="A30">
        <v>2021</v>
      </c>
      <c r="B30">
        <v>18</v>
      </c>
      <c r="C30" s="6">
        <v>26</v>
      </c>
      <c r="D30" s="6" t="s">
        <v>3</v>
      </c>
      <c r="E30" s="5">
        <v>-2.3542901440091898E-2</v>
      </c>
      <c r="F30" s="76">
        <v>23</v>
      </c>
      <c r="G30" s="5">
        <v>-3.67901566806106E-2</v>
      </c>
      <c r="H30" s="2">
        <v>29</v>
      </c>
      <c r="I30" s="3">
        <v>0.13676882083508801</v>
      </c>
      <c r="J30" s="3">
        <v>-6.9576270630349004</v>
      </c>
      <c r="K30" s="3">
        <v>-9.7955196803074198</v>
      </c>
      <c r="L30" s="3">
        <v>4.5610881147770304</v>
      </c>
      <c r="M30" s="3">
        <v>-0.451876582318604</v>
      </c>
      <c r="N30" s="5">
        <v>-2.5291558526324899E-2</v>
      </c>
      <c r="O30" s="5">
        <v>1.3244175427082699E-2</v>
      </c>
      <c r="P30" s="4">
        <v>29</v>
      </c>
      <c r="Q30" s="3">
        <v>-0.21879840268378301</v>
      </c>
      <c r="R30" s="2">
        <v>18</v>
      </c>
      <c r="S30" s="3">
        <v>-0.92897407706129298</v>
      </c>
      <c r="T30" s="2">
        <v>18</v>
      </c>
    </row>
    <row r="31" spans="1:20" x14ac:dyDescent="0.25">
      <c r="A31">
        <v>2021</v>
      </c>
      <c r="B31">
        <v>18</v>
      </c>
      <c r="C31" s="6">
        <v>27</v>
      </c>
      <c r="D31" s="6" t="s">
        <v>2</v>
      </c>
      <c r="E31" s="5">
        <v>-2.3794498643660299E-2</v>
      </c>
      <c r="F31" s="76">
        <v>26</v>
      </c>
      <c r="G31" s="5">
        <v>-2.7576808461658602E-2</v>
      </c>
      <c r="H31" s="2">
        <v>26</v>
      </c>
      <c r="I31" s="3">
        <v>-5.2979131440923304</v>
      </c>
      <c r="J31" s="3">
        <v>-3.8685255868206498</v>
      </c>
      <c r="K31" s="3">
        <v>-3.2730356605006801</v>
      </c>
      <c r="L31" s="3">
        <v>-1.0911032425310601</v>
      </c>
      <c r="M31" s="3">
        <v>0.889750229500201</v>
      </c>
      <c r="N31" s="5">
        <v>-2.2273295021514899E-2</v>
      </c>
      <c r="O31" s="5">
        <v>5.66005558584957E-3</v>
      </c>
      <c r="P31" s="4">
        <v>11</v>
      </c>
      <c r="Q31" s="3">
        <v>1.62186023847231</v>
      </c>
      <c r="R31" s="2">
        <v>15</v>
      </c>
      <c r="S31" s="3">
        <v>0.80813942426472396</v>
      </c>
      <c r="T31" s="2">
        <v>16</v>
      </c>
    </row>
    <row r="32" spans="1:20" x14ac:dyDescent="0.25">
      <c r="A32">
        <v>2021</v>
      </c>
      <c r="B32">
        <v>18</v>
      </c>
      <c r="C32" s="6">
        <v>23</v>
      </c>
      <c r="D32" s="6" t="s">
        <v>1</v>
      </c>
      <c r="E32" s="5">
        <v>-9.9522063505948603E-3</v>
      </c>
      <c r="F32" s="76">
        <v>28</v>
      </c>
      <c r="G32" s="5">
        <v>-4.7622293124815101E-3</v>
      </c>
      <c r="H32" s="2">
        <v>23</v>
      </c>
      <c r="I32" s="3">
        <v>-6.8827689942181696</v>
      </c>
      <c r="J32" s="3">
        <v>5.8034215896319399</v>
      </c>
      <c r="K32" s="3">
        <v>-5.33266084823968</v>
      </c>
      <c r="L32" s="3">
        <v>-2.1042773184697698</v>
      </c>
      <c r="M32" s="3">
        <v>3.22917594754216</v>
      </c>
      <c r="N32" s="5">
        <v>-5.7509138267865002E-3</v>
      </c>
      <c r="O32" s="5">
        <v>6.3963363337038396E-3</v>
      </c>
      <c r="P32" s="4">
        <v>15</v>
      </c>
      <c r="Q32" s="3">
        <v>3.0726366569705101</v>
      </c>
      <c r="R32" s="2">
        <v>14</v>
      </c>
      <c r="S32" s="3">
        <v>2.2319366532731899</v>
      </c>
      <c r="T32" s="2">
        <v>12</v>
      </c>
    </row>
    <row r="33" spans="1:20" x14ac:dyDescent="0.25">
      <c r="A33">
        <v>2021</v>
      </c>
      <c r="B33">
        <v>18</v>
      </c>
      <c r="C33" s="6">
        <v>12</v>
      </c>
      <c r="D33" s="6" t="s">
        <v>0</v>
      </c>
      <c r="E33" s="5">
        <v>1.0445604136881E-2</v>
      </c>
      <c r="F33" s="76">
        <v>15</v>
      </c>
      <c r="G33" s="5">
        <v>-1.3858635151094399E-3</v>
      </c>
      <c r="H33" s="2">
        <v>22</v>
      </c>
      <c r="I33" s="3">
        <v>-2.2505891707583099</v>
      </c>
      <c r="J33" s="3">
        <v>2.8451154004197101</v>
      </c>
      <c r="K33" s="3">
        <v>6.09882119466016</v>
      </c>
      <c r="L33" s="3">
        <v>-0.62565050086115803</v>
      </c>
      <c r="M33" s="3">
        <v>-0.51846972574239403</v>
      </c>
      <c r="N33" s="5">
        <v>5.4472844349715902E-3</v>
      </c>
      <c r="O33" s="5">
        <v>6.3899386176256004E-3</v>
      </c>
      <c r="P33" s="4">
        <v>14</v>
      </c>
      <c r="Q33" s="3">
        <v>-18.901945402680202</v>
      </c>
      <c r="R33" s="2">
        <v>32</v>
      </c>
      <c r="S33" s="3">
        <v>-2.6553573416393501</v>
      </c>
      <c r="T33" s="2">
        <v>21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29A4B1-3544-4F11-9802-A42DDA1688CF}">
  <dimension ref="A1:S33"/>
  <sheetViews>
    <sheetView zoomScale="80" zoomScaleNormal="80" workbookViewId="0">
      <selection activeCell="F2" sqref="F2:F33"/>
    </sheetView>
  </sheetViews>
  <sheetFormatPr defaultRowHeight="13.2" x14ac:dyDescent="0.25"/>
  <sheetData>
    <row r="1" spans="1:19" ht="39.6" x14ac:dyDescent="0.25">
      <c r="A1" s="34" t="s">
        <v>111</v>
      </c>
      <c r="B1" s="34" t="s">
        <v>112</v>
      </c>
      <c r="C1" s="7" t="s">
        <v>239</v>
      </c>
      <c r="D1" s="7" t="s">
        <v>47</v>
      </c>
      <c r="E1" s="9" t="s">
        <v>46</v>
      </c>
      <c r="F1" s="7" t="s">
        <v>45</v>
      </c>
      <c r="G1" s="9" t="s">
        <v>44</v>
      </c>
      <c r="H1" s="7" t="s">
        <v>36</v>
      </c>
      <c r="I1" s="9" t="s">
        <v>53</v>
      </c>
      <c r="J1" s="7" t="s">
        <v>36</v>
      </c>
      <c r="K1" s="9" t="s">
        <v>52</v>
      </c>
      <c r="L1" s="7" t="s">
        <v>36</v>
      </c>
      <c r="M1" s="9" t="s">
        <v>51</v>
      </c>
      <c r="N1" s="7" t="s">
        <v>50</v>
      </c>
      <c r="O1" s="7" t="s">
        <v>49</v>
      </c>
      <c r="P1" s="9" t="s">
        <v>37</v>
      </c>
      <c r="Q1" s="9" t="s">
        <v>36</v>
      </c>
      <c r="R1" s="9" t="s">
        <v>48</v>
      </c>
      <c r="S1" s="7" t="s">
        <v>36</v>
      </c>
    </row>
    <row r="2" spans="1:19" x14ac:dyDescent="0.25">
      <c r="A2">
        <v>2021</v>
      </c>
      <c r="B2">
        <v>18</v>
      </c>
      <c r="C2" s="6">
        <v>7</v>
      </c>
      <c r="D2" s="6" t="s">
        <v>31</v>
      </c>
      <c r="E2" s="5">
        <v>-7.5525873413928094E-2</v>
      </c>
      <c r="F2" s="76">
        <v>14</v>
      </c>
      <c r="G2" s="5">
        <v>-3.7071928702301297E-2</v>
      </c>
      <c r="H2" s="2">
        <v>14</v>
      </c>
      <c r="I2" s="5">
        <v>-1.1765105770259099E-2</v>
      </c>
      <c r="J2" s="2">
        <v>8</v>
      </c>
      <c r="K2" s="5">
        <v>-0.163626068074085</v>
      </c>
      <c r="L2" s="2">
        <v>6</v>
      </c>
      <c r="M2" s="5">
        <v>-3.00525939820591E-2</v>
      </c>
      <c r="N2" s="5">
        <v>4.1315164291926498E-2</v>
      </c>
      <c r="O2" s="5">
        <v>-0.12866359928762999</v>
      </c>
      <c r="P2" s="5">
        <v>4.4387418939740603E-2</v>
      </c>
      <c r="Q2" s="4">
        <v>11</v>
      </c>
      <c r="R2" s="5">
        <v>2.0045642780436398E-2</v>
      </c>
      <c r="S2" s="2">
        <v>6</v>
      </c>
    </row>
    <row r="3" spans="1:19" x14ac:dyDescent="0.25">
      <c r="A3">
        <v>2021</v>
      </c>
      <c r="B3">
        <v>18</v>
      </c>
      <c r="C3" s="6">
        <v>31</v>
      </c>
      <c r="D3" s="6" t="s">
        <v>30</v>
      </c>
      <c r="E3" s="5">
        <v>0.128946908471297</v>
      </c>
      <c r="F3" s="76">
        <v>19</v>
      </c>
      <c r="G3" s="5">
        <v>0.100682820202516</v>
      </c>
      <c r="H3" s="2">
        <v>30</v>
      </c>
      <c r="I3" s="5">
        <v>0.21240172400034699</v>
      </c>
      <c r="J3" s="2">
        <v>28</v>
      </c>
      <c r="K3" s="5">
        <v>3.0677002755041899E-2</v>
      </c>
      <c r="L3" s="2">
        <v>32</v>
      </c>
      <c r="M3" s="5">
        <v>0.144154493217307</v>
      </c>
      <c r="N3" s="5">
        <v>0.249796806573159</v>
      </c>
      <c r="O3" s="5">
        <v>1.9758314191389001E-2</v>
      </c>
      <c r="P3" s="5">
        <v>1.85887576940671E-2</v>
      </c>
      <c r="Q3" s="4">
        <v>1</v>
      </c>
      <c r="R3" s="5">
        <v>-3.0313105017019601E-2</v>
      </c>
      <c r="S3" s="2">
        <v>29</v>
      </c>
    </row>
    <row r="4" spans="1:19" x14ac:dyDescent="0.25">
      <c r="A4">
        <v>2021</v>
      </c>
      <c r="B4">
        <v>18</v>
      </c>
      <c r="C4" s="6">
        <v>28</v>
      </c>
      <c r="D4" s="6" t="s">
        <v>29</v>
      </c>
      <c r="E4" s="5">
        <v>9.9863655227769396E-2</v>
      </c>
      <c r="F4" s="76">
        <v>6</v>
      </c>
      <c r="G4" s="5">
        <v>0.132059262959066</v>
      </c>
      <c r="H4" s="2">
        <v>31</v>
      </c>
      <c r="I4" s="5">
        <v>0.27959017316784002</v>
      </c>
      <c r="J4" s="2">
        <v>31</v>
      </c>
      <c r="K4" s="5">
        <v>-0.18427486403614901</v>
      </c>
      <c r="L4" s="2">
        <v>4</v>
      </c>
      <c r="M4" s="5">
        <v>0.104714804422902</v>
      </c>
      <c r="N4" s="5">
        <v>0.29077753787523097</v>
      </c>
      <c r="O4" s="5">
        <v>-0.189440950550163</v>
      </c>
      <c r="P4" s="5">
        <v>7.4758804301500406E-2</v>
      </c>
      <c r="Q4" s="4">
        <v>21</v>
      </c>
      <c r="R4" s="5">
        <v>1.0318996704969E-2</v>
      </c>
      <c r="S4" s="2">
        <v>11</v>
      </c>
    </row>
    <row r="5" spans="1:19" x14ac:dyDescent="0.25">
      <c r="A5">
        <v>2021</v>
      </c>
      <c r="B5">
        <v>18</v>
      </c>
      <c r="C5" s="6">
        <v>1</v>
      </c>
      <c r="D5" s="6" t="s">
        <v>28</v>
      </c>
      <c r="E5" s="5">
        <v>-0.19618405641290201</v>
      </c>
      <c r="F5" s="76">
        <v>11</v>
      </c>
      <c r="G5" s="5">
        <v>-0.173269406958341</v>
      </c>
      <c r="H5" s="2">
        <v>1</v>
      </c>
      <c r="I5" s="5">
        <v>-0.22853169301707801</v>
      </c>
      <c r="J5" s="2">
        <v>1</v>
      </c>
      <c r="K5" s="5">
        <v>-0.15595142070526999</v>
      </c>
      <c r="L5" s="2">
        <v>7</v>
      </c>
      <c r="M5" s="5">
        <v>-0.19147008749941299</v>
      </c>
      <c r="N5" s="5">
        <v>-0.228710856410765</v>
      </c>
      <c r="O5" s="5">
        <v>-0.14515157874971399</v>
      </c>
      <c r="P5" s="5">
        <v>0.10661799335894399</v>
      </c>
      <c r="Q5" s="4">
        <v>31</v>
      </c>
      <c r="R5" s="5">
        <v>-4.6439006306722E-2</v>
      </c>
      <c r="S5" s="2">
        <v>31</v>
      </c>
    </row>
    <row r="6" spans="1:19" x14ac:dyDescent="0.25">
      <c r="A6">
        <v>2021</v>
      </c>
      <c r="B6">
        <v>18</v>
      </c>
      <c r="C6" s="6">
        <v>18</v>
      </c>
      <c r="D6" s="6" t="s">
        <v>27</v>
      </c>
      <c r="E6" s="5">
        <v>5.6497633454531803E-3</v>
      </c>
      <c r="F6" s="76">
        <v>23</v>
      </c>
      <c r="G6" s="5">
        <v>4.7446461503789797E-2</v>
      </c>
      <c r="H6" s="2">
        <v>25</v>
      </c>
      <c r="I6" s="5">
        <v>0.104811993893897</v>
      </c>
      <c r="J6" s="2">
        <v>22</v>
      </c>
      <c r="K6" s="5">
        <v>-0.10665324440065101</v>
      </c>
      <c r="L6" s="2">
        <v>13</v>
      </c>
      <c r="M6" s="5">
        <v>1.4793666794613001E-2</v>
      </c>
      <c r="N6" s="5">
        <v>0.128912792708791</v>
      </c>
      <c r="O6" s="5">
        <v>-0.114448293684055</v>
      </c>
      <c r="P6" s="5">
        <v>9.4961872580006407E-2</v>
      </c>
      <c r="Q6" s="4">
        <v>30</v>
      </c>
      <c r="R6" s="5">
        <v>-1.73463381703075E-2</v>
      </c>
      <c r="S6" s="2">
        <v>24</v>
      </c>
    </row>
    <row r="7" spans="1:19" x14ac:dyDescent="0.25">
      <c r="A7">
        <v>2021</v>
      </c>
      <c r="B7">
        <v>18</v>
      </c>
      <c r="C7" s="6">
        <v>15</v>
      </c>
      <c r="D7" s="6" t="s">
        <v>26</v>
      </c>
      <c r="E7" s="5">
        <v>-7.9476898373540793E-3</v>
      </c>
      <c r="F7" s="76">
        <v>8</v>
      </c>
      <c r="G7" s="5">
        <v>-2.7299761191005602E-4</v>
      </c>
      <c r="H7" s="2">
        <v>19</v>
      </c>
      <c r="I7" s="5">
        <v>4.4266709683264398E-2</v>
      </c>
      <c r="J7" s="2">
        <v>15</v>
      </c>
      <c r="K7" s="5">
        <v>-6.3566778298842705E-2</v>
      </c>
      <c r="L7" s="2">
        <v>21</v>
      </c>
      <c r="M7" s="5">
        <v>2.6076021615151199E-2</v>
      </c>
      <c r="N7" s="5">
        <v>9.7865631059771002E-2</v>
      </c>
      <c r="O7" s="5">
        <v>-5.0394696711108598E-2</v>
      </c>
      <c r="P7" s="5">
        <v>9.1904174780429906E-2</v>
      </c>
      <c r="Q7" s="4">
        <v>29</v>
      </c>
      <c r="R7" s="5">
        <v>2.73909097553512E-2</v>
      </c>
      <c r="S7" s="2">
        <v>3</v>
      </c>
    </row>
    <row r="8" spans="1:19" x14ac:dyDescent="0.25">
      <c r="A8">
        <v>2021</v>
      </c>
      <c r="B8">
        <v>18</v>
      </c>
      <c r="C8" s="6">
        <v>16</v>
      </c>
      <c r="D8" s="6" t="s">
        <v>25</v>
      </c>
      <c r="E8" s="5">
        <v>-6.26550827398842E-3</v>
      </c>
      <c r="F8" s="76">
        <v>26</v>
      </c>
      <c r="G8" s="5">
        <v>2.3413290076170799E-2</v>
      </c>
      <c r="H8" s="2">
        <v>23</v>
      </c>
      <c r="I8" s="5">
        <v>5.41124268492299E-2</v>
      </c>
      <c r="J8" s="2">
        <v>16</v>
      </c>
      <c r="K8" s="5">
        <v>-9.5726764426295602E-2</v>
      </c>
      <c r="L8" s="2">
        <v>15</v>
      </c>
      <c r="M8" s="5">
        <v>2.9496551951223599E-2</v>
      </c>
      <c r="N8" s="5">
        <v>0.101996855017029</v>
      </c>
      <c r="O8" s="5">
        <v>-7.7926270151809807E-2</v>
      </c>
      <c r="P8" s="5">
        <v>5.1359625299634802E-2</v>
      </c>
      <c r="Q8" s="4">
        <v>13</v>
      </c>
      <c r="R8" s="5">
        <v>1.9219663809319401E-3</v>
      </c>
      <c r="S8" s="2">
        <v>16</v>
      </c>
    </row>
    <row r="9" spans="1:19" x14ac:dyDescent="0.25">
      <c r="A9">
        <v>2021</v>
      </c>
      <c r="B9">
        <v>18</v>
      </c>
      <c r="C9" s="6">
        <v>8</v>
      </c>
      <c r="D9" s="6" t="s">
        <v>24</v>
      </c>
      <c r="E9" s="5">
        <v>-3.9667777705922301E-2</v>
      </c>
      <c r="F9" s="76">
        <v>17</v>
      </c>
      <c r="G9" s="5">
        <v>-6.2711146157853101E-2</v>
      </c>
      <c r="H9" s="2">
        <v>10</v>
      </c>
      <c r="I9" s="5">
        <v>-2.7093818481545299E-2</v>
      </c>
      <c r="J9" s="2">
        <v>6</v>
      </c>
      <c r="K9" s="5">
        <v>-5.6556395624005801E-2</v>
      </c>
      <c r="L9" s="2">
        <v>22</v>
      </c>
      <c r="M9" s="5">
        <v>5.5929826860461702E-3</v>
      </c>
      <c r="N9" s="5">
        <v>4.9591882276680897E-2</v>
      </c>
      <c r="O9" s="5">
        <v>-5.3503805425190197E-2</v>
      </c>
      <c r="P9" s="5">
        <v>7.6830234561974506E-2</v>
      </c>
      <c r="Q9" s="4">
        <v>23</v>
      </c>
      <c r="R9" s="5">
        <v>6.28121812017135E-4</v>
      </c>
      <c r="S9" s="2">
        <v>17</v>
      </c>
    </row>
    <row r="10" spans="1:19" x14ac:dyDescent="0.25">
      <c r="A10">
        <v>2021</v>
      </c>
      <c r="B10">
        <v>18</v>
      </c>
      <c r="C10" s="6">
        <v>4</v>
      </c>
      <c r="D10" s="6" t="s">
        <v>23</v>
      </c>
      <c r="E10" s="5">
        <v>-0.114295189813058</v>
      </c>
      <c r="F10" s="76">
        <v>27</v>
      </c>
      <c r="G10" s="5">
        <v>-0.157958335278059</v>
      </c>
      <c r="H10" s="2">
        <v>2</v>
      </c>
      <c r="I10" s="5">
        <v>-0.147530184808839</v>
      </c>
      <c r="J10" s="2">
        <v>2</v>
      </c>
      <c r="K10" s="5">
        <v>-6.4077634043611095E-2</v>
      </c>
      <c r="L10" s="2">
        <v>20</v>
      </c>
      <c r="M10" s="5">
        <v>-0.126422981765898</v>
      </c>
      <c r="N10" s="5">
        <v>-0.14726776398765401</v>
      </c>
      <c r="O10" s="5">
        <v>-9.4926843016490695E-2</v>
      </c>
      <c r="P10" s="5">
        <v>6.6959796018771195E-2</v>
      </c>
      <c r="Q10" s="4">
        <v>17</v>
      </c>
      <c r="R10" s="5">
        <v>-1.46564959796666E-2</v>
      </c>
      <c r="S10" s="2">
        <v>23</v>
      </c>
    </row>
    <row r="11" spans="1:19" x14ac:dyDescent="0.25">
      <c r="A11">
        <v>2021</v>
      </c>
      <c r="B11">
        <v>18</v>
      </c>
      <c r="C11" s="6">
        <v>21</v>
      </c>
      <c r="D11" s="6" t="s">
        <v>22</v>
      </c>
      <c r="E11" s="5">
        <v>2.33854044050773E-2</v>
      </c>
      <c r="F11" s="76">
        <v>15</v>
      </c>
      <c r="G11" s="5">
        <v>-4.3515707181129501E-3</v>
      </c>
      <c r="H11" s="2">
        <v>18</v>
      </c>
      <c r="I11" s="5">
        <v>7.4441831234542094E-2</v>
      </c>
      <c r="J11" s="2">
        <v>19</v>
      </c>
      <c r="K11" s="5">
        <v>-5.1308201254011497E-2</v>
      </c>
      <c r="L11" s="2">
        <v>24</v>
      </c>
      <c r="M11" s="5">
        <v>3.5406905250930001E-2</v>
      </c>
      <c r="N11" s="5">
        <v>9.2296353403321693E-2</v>
      </c>
      <c r="O11" s="5">
        <v>-4.7820188189255999E-2</v>
      </c>
      <c r="P11" s="5">
        <v>7.6399570116769996E-2</v>
      </c>
      <c r="Q11" s="4">
        <v>22</v>
      </c>
      <c r="R11" s="5">
        <v>5.72398596117783E-3</v>
      </c>
      <c r="S11" s="2">
        <v>14</v>
      </c>
    </row>
    <row r="12" spans="1:19" x14ac:dyDescent="0.25">
      <c r="A12">
        <v>2021</v>
      </c>
      <c r="B12">
        <v>18</v>
      </c>
      <c r="C12" s="6">
        <v>29</v>
      </c>
      <c r="D12" s="6" t="s">
        <v>21</v>
      </c>
      <c r="E12" s="5">
        <v>0.10591880836143</v>
      </c>
      <c r="F12" s="76">
        <v>32</v>
      </c>
      <c r="G12" s="5">
        <v>8.0285810544626704E-2</v>
      </c>
      <c r="H12" s="2">
        <v>29</v>
      </c>
      <c r="I12" s="5">
        <v>0.17886383282101301</v>
      </c>
      <c r="J12" s="2">
        <v>27</v>
      </c>
      <c r="K12" s="5">
        <v>1.6969434896372902E-2</v>
      </c>
      <c r="L12" s="2">
        <v>31</v>
      </c>
      <c r="M12" s="5">
        <v>0.137256559004996</v>
      </c>
      <c r="N12" s="5">
        <v>0.21559087079171399</v>
      </c>
      <c r="O12" s="5">
        <v>4.1735473010905903E-2</v>
      </c>
      <c r="P12" s="5">
        <v>3.7981290049220399E-2</v>
      </c>
      <c r="Q12" s="4">
        <v>8</v>
      </c>
      <c r="R12" s="5">
        <v>3.04983659747586E-2</v>
      </c>
      <c r="S12" s="2">
        <v>2</v>
      </c>
    </row>
    <row r="13" spans="1:19" x14ac:dyDescent="0.25">
      <c r="A13">
        <v>2021</v>
      </c>
      <c r="B13">
        <v>18</v>
      </c>
      <c r="C13" s="6">
        <v>12</v>
      </c>
      <c r="D13" s="6" t="s">
        <v>20</v>
      </c>
      <c r="E13" s="5">
        <v>-2.4313450132550599E-2</v>
      </c>
      <c r="F13" s="76">
        <v>10</v>
      </c>
      <c r="G13" s="5">
        <v>-5.0762949637002702E-2</v>
      </c>
      <c r="H13" s="2">
        <v>12</v>
      </c>
      <c r="I13" s="5">
        <v>-2.1587023982932399E-2</v>
      </c>
      <c r="J13" s="2">
        <v>7</v>
      </c>
      <c r="K13" s="5">
        <v>-2.88328647788819E-2</v>
      </c>
      <c r="L13" s="2">
        <v>26</v>
      </c>
      <c r="M13" s="5">
        <v>2.8358606258122199E-2</v>
      </c>
      <c r="N13" s="5">
        <v>4.1709386140028802E-2</v>
      </c>
      <c r="O13" s="5">
        <v>6.2279095778988904E-3</v>
      </c>
      <c r="P13" s="5">
        <v>7.4472494118899002E-2</v>
      </c>
      <c r="Q13" s="4">
        <v>20</v>
      </c>
      <c r="R13" s="5">
        <v>-4.3771136762236302E-3</v>
      </c>
      <c r="S13" s="2">
        <v>19</v>
      </c>
    </row>
    <row r="14" spans="1:19" x14ac:dyDescent="0.25">
      <c r="A14">
        <v>2021</v>
      </c>
      <c r="B14">
        <v>18</v>
      </c>
      <c r="C14" s="6">
        <v>24</v>
      </c>
      <c r="D14" s="6" t="s">
        <v>19</v>
      </c>
      <c r="E14" s="5">
        <v>5.0572323240434702E-2</v>
      </c>
      <c r="F14" s="76">
        <v>31</v>
      </c>
      <c r="G14" s="5">
        <v>6.02894740133572E-2</v>
      </c>
      <c r="H14" s="2">
        <v>26</v>
      </c>
      <c r="I14" s="5">
        <v>0.15997492799133201</v>
      </c>
      <c r="J14" s="2">
        <v>26</v>
      </c>
      <c r="K14" s="5">
        <v>-7.2149742491794497E-2</v>
      </c>
      <c r="L14" s="2">
        <v>19</v>
      </c>
      <c r="M14" s="5">
        <v>9.7933184916839999E-2</v>
      </c>
      <c r="N14" s="5">
        <v>0.193844082310204</v>
      </c>
      <c r="O14" s="5">
        <v>-9.6545958416338305E-3</v>
      </c>
      <c r="P14" s="5">
        <v>4.0882932482501598E-2</v>
      </c>
      <c r="Q14" s="4">
        <v>10</v>
      </c>
      <c r="R14" s="5">
        <v>3.3352456396516998E-3</v>
      </c>
      <c r="S14" s="2">
        <v>15</v>
      </c>
    </row>
    <row r="15" spans="1:19" x14ac:dyDescent="0.25">
      <c r="A15">
        <v>2021</v>
      </c>
      <c r="B15">
        <v>18</v>
      </c>
      <c r="C15" s="6">
        <v>11</v>
      </c>
      <c r="D15" s="6" t="s">
        <v>18</v>
      </c>
      <c r="E15" s="5">
        <v>-3.3307920489578202E-2</v>
      </c>
      <c r="F15" s="76">
        <v>9</v>
      </c>
      <c r="G15" s="5">
        <v>-8.2889170508633994E-2</v>
      </c>
      <c r="H15" s="2">
        <v>7</v>
      </c>
      <c r="I15" s="5">
        <v>6.43938187848834E-2</v>
      </c>
      <c r="J15" s="2">
        <v>18</v>
      </c>
      <c r="K15" s="5">
        <v>-0.18037136139267501</v>
      </c>
      <c r="L15" s="2">
        <v>5</v>
      </c>
      <c r="M15" s="5">
        <v>-1.54801282900946E-2</v>
      </c>
      <c r="N15" s="5">
        <v>8.2675541515401102E-2</v>
      </c>
      <c r="O15" s="5">
        <v>-0.163226838358311</v>
      </c>
      <c r="P15" s="5">
        <v>6.5808407713292202E-2</v>
      </c>
      <c r="Q15" s="4">
        <v>16</v>
      </c>
      <c r="R15" s="5">
        <v>-9.0869614478993003E-3</v>
      </c>
      <c r="S15" s="2">
        <v>22</v>
      </c>
    </row>
    <row r="16" spans="1:19" x14ac:dyDescent="0.25">
      <c r="A16">
        <v>2021</v>
      </c>
      <c r="B16">
        <v>18</v>
      </c>
      <c r="C16" s="6">
        <v>30</v>
      </c>
      <c r="D16" s="6" t="s">
        <v>17</v>
      </c>
      <c r="E16" s="5">
        <v>0.12083478717542</v>
      </c>
      <c r="F16" s="76">
        <v>30</v>
      </c>
      <c r="G16" s="5">
        <v>6.5289506682648601E-2</v>
      </c>
      <c r="H16" s="2">
        <v>27</v>
      </c>
      <c r="I16" s="5">
        <v>0.27382509301733898</v>
      </c>
      <c r="J16" s="2">
        <v>30</v>
      </c>
      <c r="K16" s="5">
        <v>-5.2780441162811803E-2</v>
      </c>
      <c r="L16" s="2">
        <v>23</v>
      </c>
      <c r="M16" s="5">
        <v>0.13105631261029899</v>
      </c>
      <c r="N16" s="5">
        <v>0.29126219746642701</v>
      </c>
      <c r="O16" s="5">
        <v>-5.0747241068223203E-2</v>
      </c>
      <c r="P16" s="5">
        <v>8.9364935815292104E-2</v>
      </c>
      <c r="Q16" s="4">
        <v>28</v>
      </c>
      <c r="R16" s="5">
        <v>-8.7717545610180494E-3</v>
      </c>
      <c r="S16" s="2">
        <v>21</v>
      </c>
    </row>
    <row r="17" spans="1:19" x14ac:dyDescent="0.25">
      <c r="A17">
        <v>2021</v>
      </c>
      <c r="B17">
        <v>18</v>
      </c>
      <c r="C17" s="6">
        <v>22</v>
      </c>
      <c r="D17" s="6" t="s">
        <v>16</v>
      </c>
      <c r="E17" s="5">
        <v>2.37572095937417E-2</v>
      </c>
      <c r="F17" s="76">
        <v>16</v>
      </c>
      <c r="G17" s="5">
        <v>-5.5864586523474299E-2</v>
      </c>
      <c r="H17" s="2">
        <v>11</v>
      </c>
      <c r="I17" s="5">
        <v>9.3951880071073399E-2</v>
      </c>
      <c r="J17" s="2">
        <v>21</v>
      </c>
      <c r="K17" s="5">
        <v>-8.0828168025371405E-2</v>
      </c>
      <c r="L17" s="2">
        <v>16</v>
      </c>
      <c r="M17" s="5">
        <v>7.5796692719417399E-2</v>
      </c>
      <c r="N17" s="5">
        <v>0.166473595619652</v>
      </c>
      <c r="O17" s="5">
        <v>-5.9305845217778E-2</v>
      </c>
      <c r="P17" s="5">
        <v>0.113276209678517</v>
      </c>
      <c r="Q17" s="4">
        <v>32</v>
      </c>
      <c r="R17" s="5">
        <v>2.0280299382501199E-2</v>
      </c>
      <c r="S17" s="2">
        <v>5</v>
      </c>
    </row>
    <row r="18" spans="1:19" x14ac:dyDescent="0.25">
      <c r="A18">
        <v>2021</v>
      </c>
      <c r="B18">
        <v>18</v>
      </c>
      <c r="C18" s="6">
        <v>26</v>
      </c>
      <c r="D18" s="6" t="s">
        <v>15</v>
      </c>
      <c r="E18" s="5">
        <v>7.2786478687027506E-2</v>
      </c>
      <c r="F18" s="76">
        <v>20</v>
      </c>
      <c r="G18" s="5">
        <v>6.7811059310243199E-2</v>
      </c>
      <c r="H18" s="2">
        <v>28</v>
      </c>
      <c r="I18" s="5">
        <v>0.12748973749487999</v>
      </c>
      <c r="J18" s="2">
        <v>24</v>
      </c>
      <c r="K18" s="5">
        <v>1.1690601125493199E-2</v>
      </c>
      <c r="L18" s="2">
        <v>29</v>
      </c>
      <c r="M18" s="5">
        <v>9.1523187555450095E-2</v>
      </c>
      <c r="N18" s="5">
        <v>0.17338023817086201</v>
      </c>
      <c r="O18" s="5">
        <v>1.00328096305208E-4</v>
      </c>
      <c r="P18" s="5">
        <v>5.29590090786329E-2</v>
      </c>
      <c r="Q18" s="4">
        <v>14</v>
      </c>
      <c r="R18" s="5">
        <v>7.4749425450373998E-3</v>
      </c>
      <c r="S18" s="2">
        <v>12</v>
      </c>
    </row>
    <row r="19" spans="1:19" x14ac:dyDescent="0.25">
      <c r="A19">
        <v>2021</v>
      </c>
      <c r="B19">
        <v>18</v>
      </c>
      <c r="C19" s="6">
        <v>3</v>
      </c>
      <c r="D19" s="6" t="s">
        <v>14</v>
      </c>
      <c r="E19" s="5">
        <v>-0.120794609851267</v>
      </c>
      <c r="F19" s="76">
        <v>3</v>
      </c>
      <c r="G19" s="5">
        <v>-0.14344769922228501</v>
      </c>
      <c r="H19" s="2">
        <v>5</v>
      </c>
      <c r="I19" s="5">
        <v>-6.4807083257637801E-2</v>
      </c>
      <c r="J19" s="2">
        <v>5</v>
      </c>
      <c r="K19" s="5">
        <v>-0.19432609576757001</v>
      </c>
      <c r="L19" s="2">
        <v>3</v>
      </c>
      <c r="M19" s="5">
        <v>-3.9405288752140097E-2</v>
      </c>
      <c r="N19" s="5">
        <v>4.4834795038276802E-2</v>
      </c>
      <c r="O19" s="5">
        <v>-0.15004240583328601</v>
      </c>
      <c r="P19" s="5">
        <v>2.80359944456239E-2</v>
      </c>
      <c r="Q19" s="4">
        <v>4</v>
      </c>
      <c r="R19" s="5">
        <v>1.3088478317314E-2</v>
      </c>
      <c r="S19" s="2">
        <v>10</v>
      </c>
    </row>
    <row r="20" spans="1:19" x14ac:dyDescent="0.25">
      <c r="A20">
        <v>2021</v>
      </c>
      <c r="B20">
        <v>18</v>
      </c>
      <c r="C20" s="6">
        <v>14</v>
      </c>
      <c r="D20" s="6" t="s">
        <v>13</v>
      </c>
      <c r="E20" s="5">
        <v>-9.6698955718286603E-3</v>
      </c>
      <c r="F20" s="76">
        <v>29</v>
      </c>
      <c r="G20" s="5">
        <v>-2.2894507279280399E-2</v>
      </c>
      <c r="H20" s="2">
        <v>15</v>
      </c>
      <c r="I20" s="5">
        <v>5.7815912420344097E-2</v>
      </c>
      <c r="J20" s="2">
        <v>17</v>
      </c>
      <c r="K20" s="5">
        <v>-0.107814506667172</v>
      </c>
      <c r="L20" s="2">
        <v>12</v>
      </c>
      <c r="M20" s="5">
        <v>2.7732142546083499E-2</v>
      </c>
      <c r="N20" s="5">
        <v>0.12135162147973599</v>
      </c>
      <c r="O20" s="5">
        <v>-0.108418666405596</v>
      </c>
      <c r="P20" s="5">
        <v>2.1203113436520201E-2</v>
      </c>
      <c r="Q20" s="4">
        <v>2</v>
      </c>
      <c r="R20" s="5">
        <v>1.9061764501123599E-2</v>
      </c>
      <c r="S20" s="2">
        <v>8</v>
      </c>
    </row>
    <row r="21" spans="1:19" x14ac:dyDescent="0.25">
      <c r="A21">
        <v>2021</v>
      </c>
      <c r="B21">
        <v>18</v>
      </c>
      <c r="C21" s="6">
        <v>9</v>
      </c>
      <c r="D21" s="6" t="s">
        <v>12</v>
      </c>
      <c r="E21" s="5">
        <v>-3.4710812526678403E-2</v>
      </c>
      <c r="F21" s="76">
        <v>12</v>
      </c>
      <c r="G21" s="5">
        <v>-8.2305340159528895E-2</v>
      </c>
      <c r="H21" s="2">
        <v>8</v>
      </c>
      <c r="I21" s="5">
        <v>-3.8180956400339799E-3</v>
      </c>
      <c r="J21" s="2">
        <v>9</v>
      </c>
      <c r="K21" s="5">
        <v>-7.9347558550403804E-2</v>
      </c>
      <c r="L21" s="2">
        <v>18</v>
      </c>
      <c r="M21" s="5">
        <v>-1.5764288064224499E-2</v>
      </c>
      <c r="N21" s="5">
        <v>-1.47624554546043E-3</v>
      </c>
      <c r="O21" s="5">
        <v>-3.64090156686772E-2</v>
      </c>
      <c r="P21" s="5">
        <v>8.3751764321956607E-2</v>
      </c>
      <c r="Q21" s="4">
        <v>27</v>
      </c>
      <c r="R21" s="5">
        <v>-4.1940136084880002E-2</v>
      </c>
      <c r="S21" s="2">
        <v>30</v>
      </c>
    </row>
    <row r="22" spans="1:19" x14ac:dyDescent="0.25">
      <c r="A22">
        <v>2021</v>
      </c>
      <c r="B22">
        <v>18</v>
      </c>
      <c r="C22" s="6">
        <v>19</v>
      </c>
      <c r="D22" s="6" t="s">
        <v>11</v>
      </c>
      <c r="E22" s="5">
        <v>8.8833566002704308E-3</v>
      </c>
      <c r="F22" s="76">
        <v>25</v>
      </c>
      <c r="G22" s="5">
        <v>-1.14325832365877E-2</v>
      </c>
      <c r="H22" s="2">
        <v>17</v>
      </c>
      <c r="I22" s="5">
        <v>1.1597146978808299E-2</v>
      </c>
      <c r="J22" s="2">
        <v>12</v>
      </c>
      <c r="K22" s="5">
        <v>4.9968780731426098E-3</v>
      </c>
      <c r="L22" s="2">
        <v>28</v>
      </c>
      <c r="M22" s="5">
        <v>5.7234788745931402E-2</v>
      </c>
      <c r="N22" s="5">
        <v>8.0812770314434207E-2</v>
      </c>
      <c r="O22" s="5">
        <v>2.3468245904707301E-2</v>
      </c>
      <c r="P22" s="5">
        <v>3.3918856661613102E-2</v>
      </c>
      <c r="Q22" s="4">
        <v>5</v>
      </c>
      <c r="R22" s="5">
        <v>1.47803408673609E-2</v>
      </c>
      <c r="S22" s="2">
        <v>9</v>
      </c>
    </row>
    <row r="23" spans="1:19" x14ac:dyDescent="0.25">
      <c r="A23">
        <v>2021</v>
      </c>
      <c r="B23">
        <v>18</v>
      </c>
      <c r="C23" s="6">
        <v>6</v>
      </c>
      <c r="D23" s="6" t="s">
        <v>10</v>
      </c>
      <c r="E23" s="5">
        <v>-9.0471497156216302E-2</v>
      </c>
      <c r="F23" s="76">
        <v>24</v>
      </c>
      <c r="G23" s="5">
        <v>-0.103114512705286</v>
      </c>
      <c r="H23" s="2">
        <v>6</v>
      </c>
      <c r="I23" s="5">
        <v>-6.4987957267580401E-2</v>
      </c>
      <c r="J23" s="2">
        <v>4</v>
      </c>
      <c r="K23" s="5">
        <v>-0.12039356594664199</v>
      </c>
      <c r="L23" s="2">
        <v>10</v>
      </c>
      <c r="M23" s="5">
        <v>-9.3053140402139606E-2</v>
      </c>
      <c r="N23" s="5">
        <v>-6.0347577481623997E-2</v>
      </c>
      <c r="O23" s="5">
        <v>-0.13145510919508799</v>
      </c>
      <c r="P23" s="5">
        <v>8.3297185026694004E-2</v>
      </c>
      <c r="Q23" s="4">
        <v>26</v>
      </c>
      <c r="R23" s="5">
        <v>-2.88169376070176E-2</v>
      </c>
      <c r="S23" s="2">
        <v>28</v>
      </c>
    </row>
    <row r="24" spans="1:19" x14ac:dyDescent="0.25">
      <c r="A24">
        <v>2021</v>
      </c>
      <c r="B24">
        <v>18</v>
      </c>
      <c r="C24" s="6">
        <v>2</v>
      </c>
      <c r="D24" s="6" t="s">
        <v>9</v>
      </c>
      <c r="E24" s="5">
        <v>-0.14052259552166099</v>
      </c>
      <c r="F24" s="76">
        <v>2</v>
      </c>
      <c r="G24" s="5">
        <v>-0.15542476476164199</v>
      </c>
      <c r="H24" s="2">
        <v>3</v>
      </c>
      <c r="I24" s="5">
        <v>-7.8819409669434903E-2</v>
      </c>
      <c r="J24" s="2">
        <v>3</v>
      </c>
      <c r="K24" s="5">
        <v>-0.23586715737014999</v>
      </c>
      <c r="L24" s="2">
        <v>2</v>
      </c>
      <c r="M24" s="5">
        <v>-0.11395129420668</v>
      </c>
      <c r="N24" s="5">
        <v>-4.91523341435436E-2</v>
      </c>
      <c r="O24" s="5">
        <v>-0.21407948645681599</v>
      </c>
      <c r="P24" s="5">
        <v>7.0936242080874998E-2</v>
      </c>
      <c r="Q24" s="4">
        <v>19</v>
      </c>
      <c r="R24" s="5">
        <v>-4.1234465695646101E-3</v>
      </c>
      <c r="S24" s="2">
        <v>18</v>
      </c>
    </row>
    <row r="25" spans="1:19" x14ac:dyDescent="0.25">
      <c r="A25">
        <v>2021</v>
      </c>
      <c r="B25">
        <v>18</v>
      </c>
      <c r="C25" s="6">
        <v>25</v>
      </c>
      <c r="D25" s="6" t="s">
        <v>8</v>
      </c>
      <c r="E25" s="5">
        <v>5.2740802443687701E-2</v>
      </c>
      <c r="F25" s="76">
        <v>22</v>
      </c>
      <c r="G25" s="5">
        <v>7.8645583654310906E-3</v>
      </c>
      <c r="H25" s="2">
        <v>21</v>
      </c>
      <c r="I25" s="5">
        <v>8.2236728985639301E-2</v>
      </c>
      <c r="J25" s="2">
        <v>20</v>
      </c>
      <c r="K25" s="5">
        <v>1.6109066284761501E-2</v>
      </c>
      <c r="L25" s="2">
        <v>30</v>
      </c>
      <c r="M25" s="5">
        <v>7.4600768298923703E-2</v>
      </c>
      <c r="N25" s="5">
        <v>0.121737104966552</v>
      </c>
      <c r="O25" s="5">
        <v>1.6060961256380301E-2</v>
      </c>
      <c r="P25" s="5">
        <v>3.4029562877559198E-2</v>
      </c>
      <c r="Q25" s="4">
        <v>6</v>
      </c>
      <c r="R25" s="5">
        <v>1.9925709757863098E-2</v>
      </c>
      <c r="S25" s="2">
        <v>7</v>
      </c>
    </row>
    <row r="26" spans="1:19" x14ac:dyDescent="0.25">
      <c r="A26">
        <v>2021</v>
      </c>
      <c r="B26">
        <v>18</v>
      </c>
      <c r="C26" s="6">
        <v>32</v>
      </c>
      <c r="D26" s="6" t="s">
        <v>7</v>
      </c>
      <c r="E26" s="5">
        <v>0.167736480996481</v>
      </c>
      <c r="F26" s="76">
        <v>21</v>
      </c>
      <c r="G26" s="5">
        <v>0.182572932110278</v>
      </c>
      <c r="H26" s="2">
        <v>32</v>
      </c>
      <c r="I26" s="5">
        <v>0.31616951743016097</v>
      </c>
      <c r="J26" s="2">
        <v>32</v>
      </c>
      <c r="K26" s="5">
        <v>-4.6206304087481401E-3</v>
      </c>
      <c r="L26" s="2">
        <v>27</v>
      </c>
      <c r="M26" s="5">
        <v>0.175600792958574</v>
      </c>
      <c r="N26" s="5">
        <v>0.33986243830466001</v>
      </c>
      <c r="O26" s="5">
        <v>-1.5136143957562499E-2</v>
      </c>
      <c r="P26" s="5">
        <v>4.5851891882655697E-2</v>
      </c>
      <c r="Q26" s="4">
        <v>12</v>
      </c>
      <c r="R26" s="5">
        <v>-2.3893181305932799E-2</v>
      </c>
      <c r="S26" s="2">
        <v>27</v>
      </c>
    </row>
    <row r="27" spans="1:19" x14ac:dyDescent="0.25">
      <c r="A27">
        <v>2021</v>
      </c>
      <c r="B27">
        <v>18</v>
      </c>
      <c r="C27" s="6">
        <v>23</v>
      </c>
      <c r="D27" s="6" t="s">
        <v>6</v>
      </c>
      <c r="E27" s="5">
        <v>2.7396891581228201E-2</v>
      </c>
      <c r="F27" s="76">
        <v>18</v>
      </c>
      <c r="G27" s="5">
        <v>1.48699264438401E-2</v>
      </c>
      <c r="H27" s="2">
        <v>22</v>
      </c>
      <c r="I27" s="5">
        <v>0.109759872529506</v>
      </c>
      <c r="J27" s="2">
        <v>23</v>
      </c>
      <c r="K27" s="5">
        <v>-8.0129138830000099E-2</v>
      </c>
      <c r="L27" s="2">
        <v>17</v>
      </c>
      <c r="M27" s="5">
        <v>2.9290289151682799E-2</v>
      </c>
      <c r="N27" s="5">
        <v>0.11791159061694401</v>
      </c>
      <c r="O27" s="5">
        <v>-8.6406066744181595E-2</v>
      </c>
      <c r="P27" s="5">
        <v>8.2196671117948705E-2</v>
      </c>
      <c r="Q27" s="4">
        <v>25</v>
      </c>
      <c r="R27" s="5">
        <v>-2.0385515055994199E-2</v>
      </c>
      <c r="S27" s="2">
        <v>26</v>
      </c>
    </row>
    <row r="28" spans="1:19" x14ac:dyDescent="0.25">
      <c r="A28">
        <v>2021</v>
      </c>
      <c r="B28">
        <v>18</v>
      </c>
      <c r="C28" s="6">
        <v>17</v>
      </c>
      <c r="D28" s="6" t="s">
        <v>5</v>
      </c>
      <c r="E28" s="5">
        <v>-6.1795232037454096E-3</v>
      </c>
      <c r="F28" s="76">
        <v>1</v>
      </c>
      <c r="G28" s="5">
        <v>-1.5466124983067001E-2</v>
      </c>
      <c r="H28" s="2">
        <v>16</v>
      </c>
      <c r="I28" s="5">
        <v>2.08732191092054E-2</v>
      </c>
      <c r="J28" s="2">
        <v>13</v>
      </c>
      <c r="K28" s="5">
        <v>-3.8235619912149001E-2</v>
      </c>
      <c r="L28" s="2">
        <v>25</v>
      </c>
      <c r="M28" s="5">
        <v>5.3217148337438201E-2</v>
      </c>
      <c r="N28" s="5">
        <v>0.102864787124981</v>
      </c>
      <c r="O28" s="5">
        <v>-5.61272894104541E-3</v>
      </c>
      <c r="P28" s="5">
        <v>6.11267940440781E-2</v>
      </c>
      <c r="Q28" s="4">
        <v>15</v>
      </c>
      <c r="R28" s="5">
        <v>3.4403911943652499E-2</v>
      </c>
      <c r="S28" s="2">
        <v>1</v>
      </c>
    </row>
    <row r="29" spans="1:19" x14ac:dyDescent="0.25">
      <c r="A29">
        <v>2021</v>
      </c>
      <c r="B29">
        <v>18</v>
      </c>
      <c r="C29" s="6">
        <v>20</v>
      </c>
      <c r="D29" s="6" t="s">
        <v>4</v>
      </c>
      <c r="E29" s="5">
        <v>1.41544969960466E-2</v>
      </c>
      <c r="F29" s="76">
        <v>13</v>
      </c>
      <c r="G29" s="5">
        <v>-6.4875367948380496E-5</v>
      </c>
      <c r="H29" s="2">
        <v>20</v>
      </c>
      <c r="I29" s="5">
        <v>0.14222927995876</v>
      </c>
      <c r="J29" s="2">
        <v>25</v>
      </c>
      <c r="K29" s="5">
        <v>-0.14619991014876901</v>
      </c>
      <c r="L29" s="2">
        <v>8</v>
      </c>
      <c r="M29" s="5">
        <v>4.6372567530113401E-2</v>
      </c>
      <c r="N29" s="5">
        <v>0.18215909433556099</v>
      </c>
      <c r="O29" s="5">
        <v>-0.12363723065537401</v>
      </c>
      <c r="P29" s="5">
        <v>2.2939226162460202E-2</v>
      </c>
      <c r="Q29" s="4">
        <v>3</v>
      </c>
      <c r="R29" s="5">
        <v>-4.6191786615167596E-3</v>
      </c>
      <c r="S29" s="2">
        <v>20</v>
      </c>
    </row>
    <row r="30" spans="1:19" x14ac:dyDescent="0.25">
      <c r="A30">
        <v>2021</v>
      </c>
      <c r="B30">
        <v>18</v>
      </c>
      <c r="C30" s="6">
        <v>5</v>
      </c>
      <c r="D30" s="6" t="s">
        <v>3</v>
      </c>
      <c r="E30" s="5">
        <v>-0.101856291008891</v>
      </c>
      <c r="F30" s="76">
        <v>7</v>
      </c>
      <c r="G30" s="5">
        <v>-0.14688176329098901</v>
      </c>
      <c r="H30" s="2">
        <v>4</v>
      </c>
      <c r="I30" s="5">
        <v>-1.44298090229183E-3</v>
      </c>
      <c r="J30" s="2">
        <v>10</v>
      </c>
      <c r="K30" s="5">
        <v>-0.24058871865979001</v>
      </c>
      <c r="L30" s="2">
        <v>1</v>
      </c>
      <c r="M30" s="5">
        <v>-5.08952202588158E-2</v>
      </c>
      <c r="N30" s="5">
        <v>5.7560095263676198E-2</v>
      </c>
      <c r="O30" s="5">
        <v>-0.20073859458943399</v>
      </c>
      <c r="P30" s="5">
        <v>4.0194664812558303E-2</v>
      </c>
      <c r="Q30" s="4">
        <v>9</v>
      </c>
      <c r="R30" s="5">
        <v>6.4626611844974301E-3</v>
      </c>
      <c r="S30" s="2">
        <v>13</v>
      </c>
    </row>
    <row r="31" spans="1:19" x14ac:dyDescent="0.25">
      <c r="A31">
        <v>2021</v>
      </c>
      <c r="B31">
        <v>18</v>
      </c>
      <c r="C31" s="6">
        <v>13</v>
      </c>
      <c r="D31" s="6" t="s">
        <v>2</v>
      </c>
      <c r="E31" s="5">
        <v>-1.9947912675830001E-2</v>
      </c>
      <c r="F31" s="76">
        <v>5</v>
      </c>
      <c r="G31" s="5">
        <v>-4.9986957227713798E-2</v>
      </c>
      <c r="H31" s="2">
        <v>13</v>
      </c>
      <c r="I31" s="5">
        <v>4.1670446756351502E-2</v>
      </c>
      <c r="J31" s="2">
        <v>14</v>
      </c>
      <c r="K31" s="5">
        <v>-0.14288147222750999</v>
      </c>
      <c r="L31" s="2">
        <v>9</v>
      </c>
      <c r="M31" s="5">
        <v>-5.1861020497322101E-2</v>
      </c>
      <c r="N31" s="5">
        <v>-5.21101674603319E-4</v>
      </c>
      <c r="O31" s="5">
        <v>-0.154288268254829</v>
      </c>
      <c r="P31" s="5">
        <v>3.6453731665578797E-2</v>
      </c>
      <c r="Q31" s="4">
        <v>7</v>
      </c>
      <c r="R31" s="5">
        <v>-6.15579586240688E-2</v>
      </c>
      <c r="S31" s="2">
        <v>32</v>
      </c>
    </row>
    <row r="32" spans="1:19" x14ac:dyDescent="0.25">
      <c r="A32">
        <v>2021</v>
      </c>
      <c r="B32">
        <v>18</v>
      </c>
      <c r="C32" s="6">
        <v>10</v>
      </c>
      <c r="D32" s="6" t="s">
        <v>1</v>
      </c>
      <c r="E32" s="5">
        <v>-3.3472242416566503E-2</v>
      </c>
      <c r="F32" s="76">
        <v>28</v>
      </c>
      <c r="G32" s="5">
        <v>-7.76567692691464E-2</v>
      </c>
      <c r="H32" s="2">
        <v>9</v>
      </c>
      <c r="I32" s="5">
        <v>3.6654037562760902E-3</v>
      </c>
      <c r="J32" s="2">
        <v>11</v>
      </c>
      <c r="K32" s="5">
        <v>-9.65619860922209E-2</v>
      </c>
      <c r="L32" s="2">
        <v>14</v>
      </c>
      <c r="M32" s="5">
        <v>8.0103974929249099E-3</v>
      </c>
      <c r="N32" s="5">
        <v>6.8350266991548503E-2</v>
      </c>
      <c r="O32" s="5">
        <v>-9.4495477068247194E-2</v>
      </c>
      <c r="P32" s="5">
        <v>8.2088423298056601E-2</v>
      </c>
      <c r="Q32" s="4">
        <v>24</v>
      </c>
      <c r="R32" s="5">
        <v>-1.7974582510117802E-2</v>
      </c>
      <c r="S32" s="2">
        <v>25</v>
      </c>
    </row>
    <row r="33" spans="1:19" x14ac:dyDescent="0.25">
      <c r="A33">
        <v>2021</v>
      </c>
      <c r="B33">
        <v>18</v>
      </c>
      <c r="C33" s="6">
        <v>27</v>
      </c>
      <c r="D33" s="6" t="s">
        <v>0</v>
      </c>
      <c r="E33" s="5">
        <v>9.4656593442544304E-2</v>
      </c>
      <c r="F33" s="76">
        <v>4</v>
      </c>
      <c r="G33" s="5">
        <v>3.0399772481694599E-2</v>
      </c>
      <c r="H33" s="2">
        <v>24</v>
      </c>
      <c r="I33" s="5">
        <v>0.23095323435631701</v>
      </c>
      <c r="J33" s="2">
        <v>29</v>
      </c>
      <c r="K33" s="5">
        <v>-0.115606127435469</v>
      </c>
      <c r="L33" s="2">
        <v>11</v>
      </c>
      <c r="M33" s="5">
        <v>0.13402405575575499</v>
      </c>
      <c r="N33" s="5">
        <v>0.28843493699860101</v>
      </c>
      <c r="O33" s="5">
        <v>-0.104183223643245</v>
      </c>
      <c r="P33" s="5">
        <v>7.0208729992943406E-2</v>
      </c>
      <c r="Q33" s="4">
        <v>18</v>
      </c>
      <c r="R33" s="5">
        <v>2.1251733099906099E-2</v>
      </c>
      <c r="S33" s="2">
        <v>4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1ED796-7460-4B25-99A8-8FDE878FCCBE}">
  <dimension ref="A1:S33"/>
  <sheetViews>
    <sheetView zoomScale="80" zoomScaleNormal="80" workbookViewId="0">
      <selection activeCell="F2" sqref="F2:F33"/>
    </sheetView>
  </sheetViews>
  <sheetFormatPr defaultRowHeight="13.2" x14ac:dyDescent="0.25"/>
  <sheetData>
    <row r="1" spans="1:19" ht="39.6" x14ac:dyDescent="0.25">
      <c r="A1" s="34" t="s">
        <v>111</v>
      </c>
      <c r="B1" s="34" t="s">
        <v>112</v>
      </c>
      <c r="C1" s="7" t="s">
        <v>239</v>
      </c>
      <c r="D1" s="7" t="s">
        <v>47</v>
      </c>
      <c r="E1" s="9" t="s">
        <v>46</v>
      </c>
      <c r="F1" s="7" t="s">
        <v>45</v>
      </c>
      <c r="G1" s="9" t="s">
        <v>44</v>
      </c>
      <c r="H1" s="7" t="s">
        <v>36</v>
      </c>
      <c r="I1" s="9" t="s">
        <v>53</v>
      </c>
      <c r="J1" s="7" t="s">
        <v>36</v>
      </c>
      <c r="K1" s="9" t="s">
        <v>52</v>
      </c>
      <c r="L1" s="7" t="s">
        <v>36</v>
      </c>
      <c r="M1" s="9" t="s">
        <v>51</v>
      </c>
      <c r="N1" s="7" t="s">
        <v>50</v>
      </c>
      <c r="O1" s="7" t="s">
        <v>49</v>
      </c>
      <c r="P1" s="9" t="s">
        <v>55</v>
      </c>
      <c r="Q1" s="9" t="s">
        <v>36</v>
      </c>
      <c r="R1" s="9" t="s">
        <v>54</v>
      </c>
      <c r="S1" s="7" t="s">
        <v>36</v>
      </c>
    </row>
    <row r="2" spans="1:19" x14ac:dyDescent="0.25">
      <c r="A2">
        <v>2021</v>
      </c>
      <c r="B2">
        <v>18</v>
      </c>
      <c r="C2" s="6">
        <v>14</v>
      </c>
      <c r="D2" s="6" t="s">
        <v>31</v>
      </c>
      <c r="E2" s="5">
        <v>3.5732381863319999E-2</v>
      </c>
      <c r="F2" s="76">
        <v>17</v>
      </c>
      <c r="G2" s="5">
        <v>-2.7831553814826701E-2</v>
      </c>
      <c r="H2" s="2">
        <v>18</v>
      </c>
      <c r="I2" s="5">
        <v>0.27027490985902802</v>
      </c>
      <c r="J2" s="2">
        <v>7</v>
      </c>
      <c r="K2" s="5">
        <v>-4.96996931540509E-2</v>
      </c>
      <c r="L2" s="2">
        <v>15</v>
      </c>
      <c r="M2" s="5">
        <v>5.85494528216573E-2</v>
      </c>
      <c r="N2" s="5">
        <v>0.27858734825015302</v>
      </c>
      <c r="O2" s="5">
        <v>-4.0010595005071502E-2</v>
      </c>
      <c r="P2" s="5">
        <v>8.5096448745171596E-2</v>
      </c>
      <c r="Q2" s="4">
        <v>26</v>
      </c>
      <c r="R2" s="5">
        <v>-2.22434140823673E-2</v>
      </c>
      <c r="S2" s="2">
        <v>3</v>
      </c>
    </row>
    <row r="3" spans="1:19" x14ac:dyDescent="0.25">
      <c r="A3">
        <v>2021</v>
      </c>
      <c r="B3">
        <v>18</v>
      </c>
      <c r="C3" s="6">
        <v>27</v>
      </c>
      <c r="D3" s="6" t="s">
        <v>30</v>
      </c>
      <c r="E3" s="5">
        <v>-0.13219675174825901</v>
      </c>
      <c r="F3" s="76">
        <v>18</v>
      </c>
      <c r="G3" s="5">
        <v>-0.110489145116712</v>
      </c>
      <c r="H3" s="2">
        <v>25</v>
      </c>
      <c r="I3" s="5">
        <v>1.52548503768764E-2</v>
      </c>
      <c r="J3" s="2">
        <v>24</v>
      </c>
      <c r="K3" s="5">
        <v>-0.182338058347329</v>
      </c>
      <c r="L3" s="2">
        <v>29</v>
      </c>
      <c r="M3" s="5">
        <v>-0.14566063943379701</v>
      </c>
      <c r="N3" s="5">
        <v>-6.1679986799717803E-3</v>
      </c>
      <c r="O3" s="5">
        <v>-0.203636225139115</v>
      </c>
      <c r="P3" s="5">
        <v>8.3327220197506394E-2</v>
      </c>
      <c r="Q3" s="4">
        <v>24</v>
      </c>
      <c r="R3" s="5">
        <v>-1.6345586624766501E-2</v>
      </c>
      <c r="S3" s="2">
        <v>7</v>
      </c>
    </row>
    <row r="4" spans="1:19" x14ac:dyDescent="0.25">
      <c r="A4">
        <v>2021</v>
      </c>
      <c r="B4">
        <v>18</v>
      </c>
      <c r="C4" s="6">
        <v>16</v>
      </c>
      <c r="D4" s="6" t="s">
        <v>29</v>
      </c>
      <c r="E4" s="5">
        <v>2.3966145679026399E-2</v>
      </c>
      <c r="F4" s="76">
        <v>11</v>
      </c>
      <c r="G4" s="5">
        <v>-3.1390533859158201E-2</v>
      </c>
      <c r="H4" s="2">
        <v>19</v>
      </c>
      <c r="I4" s="5">
        <v>0.142732392079152</v>
      </c>
      <c r="J4" s="2">
        <v>16</v>
      </c>
      <c r="K4" s="5">
        <v>-1.02757372602963E-2</v>
      </c>
      <c r="L4" s="2">
        <v>12</v>
      </c>
      <c r="M4" s="5">
        <v>3.19883402290825E-2</v>
      </c>
      <c r="N4" s="5">
        <v>0.13127370474008301</v>
      </c>
      <c r="O4" s="5">
        <v>1.73238890314798E-2</v>
      </c>
      <c r="P4" s="5">
        <v>3.9758948142856999E-2</v>
      </c>
      <c r="Q4" s="4">
        <v>4</v>
      </c>
      <c r="R4" s="5">
        <v>-5.89639641935425E-3</v>
      </c>
      <c r="S4" s="2">
        <v>14</v>
      </c>
    </row>
    <row r="5" spans="1:19" x14ac:dyDescent="0.25">
      <c r="A5">
        <v>2021</v>
      </c>
      <c r="B5">
        <v>18</v>
      </c>
      <c r="C5" s="6">
        <v>9</v>
      </c>
      <c r="D5" s="6" t="s">
        <v>28</v>
      </c>
      <c r="E5" s="5">
        <v>7.7905142438824099E-2</v>
      </c>
      <c r="F5" s="76">
        <v>4</v>
      </c>
      <c r="G5" s="5">
        <v>8.6581427776981995E-2</v>
      </c>
      <c r="H5" s="2">
        <v>9</v>
      </c>
      <c r="I5" s="5">
        <v>0.20096362515497199</v>
      </c>
      <c r="J5" s="2">
        <v>12</v>
      </c>
      <c r="K5" s="5">
        <v>1.96342798810773E-3</v>
      </c>
      <c r="L5" s="2">
        <v>11</v>
      </c>
      <c r="M5" s="5">
        <v>0.13337613446202001</v>
      </c>
      <c r="N5" s="5">
        <v>0.27109175917143502</v>
      </c>
      <c r="O5" s="5">
        <v>4.2084086590082101E-2</v>
      </c>
      <c r="P5" s="5">
        <v>9.0633019967097703E-2</v>
      </c>
      <c r="Q5" s="4">
        <v>29</v>
      </c>
      <c r="R5" s="5">
        <v>1.6240925505216601E-2</v>
      </c>
      <c r="S5" s="2">
        <v>28</v>
      </c>
    </row>
    <row r="6" spans="1:19" x14ac:dyDescent="0.25">
      <c r="A6">
        <v>2021</v>
      </c>
      <c r="B6">
        <v>18</v>
      </c>
      <c r="C6" s="6">
        <v>31</v>
      </c>
      <c r="D6" s="6" t="s">
        <v>27</v>
      </c>
      <c r="E6" s="5">
        <v>-0.21450696395840399</v>
      </c>
      <c r="F6" s="76">
        <v>16</v>
      </c>
      <c r="G6" s="5">
        <v>-0.29017225115835699</v>
      </c>
      <c r="H6" s="2">
        <v>31</v>
      </c>
      <c r="I6" s="5">
        <v>-0.21170259849926701</v>
      </c>
      <c r="J6" s="2">
        <v>32</v>
      </c>
      <c r="K6" s="5">
        <v>-7.5577629053977594E-2</v>
      </c>
      <c r="L6" s="2">
        <v>18</v>
      </c>
      <c r="M6" s="5">
        <v>-0.22664690661398099</v>
      </c>
      <c r="N6" s="5">
        <v>-0.22106035859800799</v>
      </c>
      <c r="O6" s="5">
        <v>-7.8995496384144798E-2</v>
      </c>
      <c r="P6" s="5">
        <v>8.5061704059512994E-2</v>
      </c>
      <c r="Q6" s="4">
        <v>25</v>
      </c>
      <c r="R6" s="5">
        <v>-1.0132245910030899E-2</v>
      </c>
      <c r="S6" s="2">
        <v>10</v>
      </c>
    </row>
    <row r="7" spans="1:19" x14ac:dyDescent="0.25">
      <c r="A7">
        <v>2021</v>
      </c>
      <c r="B7">
        <v>18</v>
      </c>
      <c r="C7" s="6">
        <v>24</v>
      </c>
      <c r="D7" s="6" t="s">
        <v>26</v>
      </c>
      <c r="E7" s="5">
        <v>-0.114442966450987</v>
      </c>
      <c r="F7" s="76">
        <v>26</v>
      </c>
      <c r="G7" s="5">
        <v>-0.10262739694103599</v>
      </c>
      <c r="H7" s="2">
        <v>24</v>
      </c>
      <c r="I7" s="5">
        <v>-2.0170949579387101E-2</v>
      </c>
      <c r="J7" s="2">
        <v>26</v>
      </c>
      <c r="K7" s="5">
        <v>-0.10111875559132499</v>
      </c>
      <c r="L7" s="2">
        <v>21</v>
      </c>
      <c r="M7" s="5">
        <v>-0.110421863859439</v>
      </c>
      <c r="N7" s="5">
        <v>-2.00308769340387E-2</v>
      </c>
      <c r="O7" s="5">
        <v>-0.10505536435473201</v>
      </c>
      <c r="P7" s="5">
        <v>6.5183898843498095E-2</v>
      </c>
      <c r="Q7" s="4">
        <v>17</v>
      </c>
      <c r="R7" s="5">
        <v>-1.89241219879986E-3</v>
      </c>
      <c r="S7" s="2">
        <v>18</v>
      </c>
    </row>
    <row r="8" spans="1:19" x14ac:dyDescent="0.25">
      <c r="A8">
        <v>2021</v>
      </c>
      <c r="B8">
        <v>18</v>
      </c>
      <c r="C8" s="6">
        <v>17</v>
      </c>
      <c r="D8" s="6" t="s">
        <v>25</v>
      </c>
      <c r="E8" s="5">
        <v>1.39323657932453E-2</v>
      </c>
      <c r="F8" s="76">
        <v>28</v>
      </c>
      <c r="G8" s="5">
        <v>4.5850012868420199E-2</v>
      </c>
      <c r="H8" s="2">
        <v>12</v>
      </c>
      <c r="I8" s="5">
        <v>0.17892571589568501</v>
      </c>
      <c r="J8" s="2">
        <v>13</v>
      </c>
      <c r="K8" s="5">
        <v>-0.116115403801099</v>
      </c>
      <c r="L8" s="2">
        <v>24</v>
      </c>
      <c r="M8" s="5">
        <v>5.1255189371928897E-2</v>
      </c>
      <c r="N8" s="5">
        <v>0.23508206341631399</v>
      </c>
      <c r="O8" s="5">
        <v>-0.107134390283292</v>
      </c>
      <c r="P8" s="5">
        <v>8.7694973746054505E-2</v>
      </c>
      <c r="Q8" s="4">
        <v>28</v>
      </c>
      <c r="R8" s="5">
        <v>2.8679288700295701E-2</v>
      </c>
      <c r="S8" s="2">
        <v>31</v>
      </c>
    </row>
    <row r="9" spans="1:19" x14ac:dyDescent="0.25">
      <c r="A9">
        <v>2021</v>
      </c>
      <c r="B9">
        <v>18</v>
      </c>
      <c r="C9" s="6">
        <v>15</v>
      </c>
      <c r="D9" s="6" t="s">
        <v>24</v>
      </c>
      <c r="E9" s="5">
        <v>3.2074893057765202E-2</v>
      </c>
      <c r="F9" s="76">
        <v>8</v>
      </c>
      <c r="G9" s="5">
        <v>-1.5088574446004401E-2</v>
      </c>
      <c r="H9" s="2">
        <v>17</v>
      </c>
      <c r="I9" s="5">
        <v>7.6439531559666304E-2</v>
      </c>
      <c r="J9" s="2">
        <v>21</v>
      </c>
      <c r="K9" s="5">
        <v>8.9254566887271305E-2</v>
      </c>
      <c r="L9" s="2">
        <v>2</v>
      </c>
      <c r="M9" s="5">
        <v>4.3679852287213099E-2</v>
      </c>
      <c r="N9" s="5">
        <v>7.8733893057170795E-2</v>
      </c>
      <c r="O9" s="5">
        <v>0.109009013189738</v>
      </c>
      <c r="P9" s="5">
        <v>7.6608053749940494E-2</v>
      </c>
      <c r="Q9" s="4">
        <v>23</v>
      </c>
      <c r="R9" s="5">
        <v>1.4836024839774999E-2</v>
      </c>
      <c r="S9" s="2">
        <v>26</v>
      </c>
    </row>
    <row r="10" spans="1:19" x14ac:dyDescent="0.25">
      <c r="A10">
        <v>2021</v>
      </c>
      <c r="B10">
        <v>18</v>
      </c>
      <c r="C10" s="6">
        <v>4</v>
      </c>
      <c r="D10" s="6" t="s">
        <v>23</v>
      </c>
      <c r="E10" s="5">
        <v>0.15782424838665601</v>
      </c>
      <c r="F10" s="76">
        <v>24</v>
      </c>
      <c r="G10" s="5">
        <v>0.132608547576854</v>
      </c>
      <c r="H10" s="2">
        <v>5</v>
      </c>
      <c r="I10" s="5">
        <v>0.34892551593412502</v>
      </c>
      <c r="J10" s="2">
        <v>4</v>
      </c>
      <c r="K10" s="5">
        <v>8.0472351653574307E-3</v>
      </c>
      <c r="L10" s="2">
        <v>10</v>
      </c>
      <c r="M10" s="5">
        <v>0.17447204832077301</v>
      </c>
      <c r="N10" s="5">
        <v>0.36965681408311002</v>
      </c>
      <c r="O10" s="5">
        <v>1.4814826164997E-2</v>
      </c>
      <c r="P10" s="5">
        <v>7.5005260677204894E-2</v>
      </c>
      <c r="Q10" s="4">
        <v>22</v>
      </c>
      <c r="R10" s="5">
        <v>1.6285877746960199E-2</v>
      </c>
      <c r="S10" s="2">
        <v>29</v>
      </c>
    </row>
    <row r="11" spans="1:19" x14ac:dyDescent="0.25">
      <c r="A11">
        <v>2021</v>
      </c>
      <c r="B11">
        <v>18</v>
      </c>
      <c r="C11" s="6">
        <v>19</v>
      </c>
      <c r="D11" s="6" t="s">
        <v>22</v>
      </c>
      <c r="E11" s="5">
        <v>-1.3977102581343701E-2</v>
      </c>
      <c r="F11" s="76">
        <v>30</v>
      </c>
      <c r="G11" s="5">
        <v>-9.7263176172181203E-3</v>
      </c>
      <c r="H11" s="2">
        <v>16</v>
      </c>
      <c r="I11" s="5">
        <v>0.13111459883334201</v>
      </c>
      <c r="J11" s="2">
        <v>17</v>
      </c>
      <c r="K11" s="5">
        <v>-9.6289722887323306E-2</v>
      </c>
      <c r="L11" s="2">
        <v>20</v>
      </c>
      <c r="M11" s="5">
        <v>2.2869766551707499E-2</v>
      </c>
      <c r="N11" s="5">
        <v>0.18015095706916801</v>
      </c>
      <c r="O11" s="5">
        <v>-7.2058183482983498E-2</v>
      </c>
      <c r="P11" s="5">
        <v>5.67796098894746E-2</v>
      </c>
      <c r="Q11" s="4">
        <v>12</v>
      </c>
      <c r="R11" s="5">
        <v>3.9793388567630997E-2</v>
      </c>
      <c r="S11" s="2">
        <v>32</v>
      </c>
    </row>
    <row r="12" spans="1:19" x14ac:dyDescent="0.25">
      <c r="A12">
        <v>2021</v>
      </c>
      <c r="B12">
        <v>18</v>
      </c>
      <c r="C12" s="6">
        <v>29</v>
      </c>
      <c r="D12" s="6" t="s">
        <v>21</v>
      </c>
      <c r="E12" s="5">
        <v>-0.16486008277641001</v>
      </c>
      <c r="F12" s="76">
        <v>19</v>
      </c>
      <c r="G12" s="5">
        <v>-0.16661739431731101</v>
      </c>
      <c r="H12" s="2">
        <v>26</v>
      </c>
      <c r="I12" s="5">
        <v>-6.7223598488939398E-2</v>
      </c>
      <c r="J12" s="2">
        <v>27</v>
      </c>
      <c r="K12" s="5">
        <v>-0.142800034591405</v>
      </c>
      <c r="L12" s="2">
        <v>26</v>
      </c>
      <c r="M12" s="5">
        <v>-0.167461035235628</v>
      </c>
      <c r="N12" s="5">
        <v>-7.6610809790944701E-2</v>
      </c>
      <c r="O12" s="5">
        <v>-0.11962170035698701</v>
      </c>
      <c r="P12" s="5">
        <v>4.7967324488216903E-2</v>
      </c>
      <c r="Q12" s="4">
        <v>8</v>
      </c>
      <c r="R12" s="5">
        <v>-6.0763407950348404E-3</v>
      </c>
      <c r="S12" s="2">
        <v>13</v>
      </c>
    </row>
    <row r="13" spans="1:19" x14ac:dyDescent="0.25">
      <c r="A13">
        <v>2021</v>
      </c>
      <c r="B13">
        <v>18</v>
      </c>
      <c r="C13" s="6">
        <v>2</v>
      </c>
      <c r="D13" s="6" t="s">
        <v>20</v>
      </c>
      <c r="E13" s="5">
        <v>0.19237315736331001</v>
      </c>
      <c r="F13" s="76">
        <v>1</v>
      </c>
      <c r="G13" s="5">
        <v>0.214906644401025</v>
      </c>
      <c r="H13" s="2">
        <v>2</v>
      </c>
      <c r="I13" s="5">
        <v>0.35321536372045997</v>
      </c>
      <c r="J13" s="2">
        <v>3</v>
      </c>
      <c r="K13" s="5">
        <v>4.7414241895004601E-2</v>
      </c>
      <c r="L13" s="2">
        <v>7</v>
      </c>
      <c r="M13" s="5">
        <v>0.20444559473898799</v>
      </c>
      <c r="N13" s="5">
        <v>0.37498936220001</v>
      </c>
      <c r="O13" s="5">
        <v>3.5898614317166802E-2</v>
      </c>
      <c r="P13" s="5">
        <v>5.6484925934703702E-2</v>
      </c>
      <c r="Q13" s="4">
        <v>11</v>
      </c>
      <c r="R13" s="5">
        <v>-2.62772196885932E-3</v>
      </c>
      <c r="S13" s="2">
        <v>17</v>
      </c>
    </row>
    <row r="14" spans="1:19" x14ac:dyDescent="0.25">
      <c r="A14">
        <v>2021</v>
      </c>
      <c r="B14">
        <v>18</v>
      </c>
      <c r="C14" s="6">
        <v>30</v>
      </c>
      <c r="D14" s="6" t="s">
        <v>19</v>
      </c>
      <c r="E14" s="5">
        <v>-0.20390439724816101</v>
      </c>
      <c r="F14" s="76">
        <v>12</v>
      </c>
      <c r="G14" s="5">
        <v>-0.189484537655421</v>
      </c>
      <c r="H14" s="2">
        <v>29</v>
      </c>
      <c r="I14" s="5">
        <v>-7.4601457279810907E-2</v>
      </c>
      <c r="J14" s="2">
        <v>28</v>
      </c>
      <c r="K14" s="5">
        <v>-0.28845137970090901</v>
      </c>
      <c r="L14" s="2">
        <v>32</v>
      </c>
      <c r="M14" s="5">
        <v>-0.19643324459813899</v>
      </c>
      <c r="N14" s="5">
        <v>-5.8580194484703099E-2</v>
      </c>
      <c r="O14" s="5">
        <v>-0.30083299772817701</v>
      </c>
      <c r="P14" s="5">
        <v>0.136617453422511</v>
      </c>
      <c r="Q14" s="4">
        <v>32</v>
      </c>
      <c r="R14" s="5">
        <v>-1.7104379383073302E-2</v>
      </c>
      <c r="S14" s="2">
        <v>5</v>
      </c>
    </row>
    <row r="15" spans="1:19" x14ac:dyDescent="0.25">
      <c r="A15">
        <v>2021</v>
      </c>
      <c r="B15">
        <v>18</v>
      </c>
      <c r="C15" s="6">
        <v>12</v>
      </c>
      <c r="D15" s="6" t="s">
        <v>18</v>
      </c>
      <c r="E15" s="5">
        <v>5.5870763503459701E-2</v>
      </c>
      <c r="F15" s="76">
        <v>10</v>
      </c>
      <c r="G15" s="5">
        <v>4.9596404581303197E-2</v>
      </c>
      <c r="H15" s="2">
        <v>11</v>
      </c>
      <c r="I15" s="5">
        <v>0.101818944046537</v>
      </c>
      <c r="J15" s="2">
        <v>18</v>
      </c>
      <c r="K15" s="5">
        <v>0.10813133169351601</v>
      </c>
      <c r="L15" s="2">
        <v>1</v>
      </c>
      <c r="M15" s="5">
        <v>6.5534088743533697E-2</v>
      </c>
      <c r="N15" s="5">
        <v>0.14418800029461601</v>
      </c>
      <c r="O15" s="5">
        <v>8.5138000985528497E-2</v>
      </c>
      <c r="P15" s="5">
        <v>6.51436092534141E-2</v>
      </c>
      <c r="Q15" s="4">
        <v>16</v>
      </c>
      <c r="R15" s="5">
        <v>-5.3845046705098898E-3</v>
      </c>
      <c r="S15" s="2">
        <v>15</v>
      </c>
    </row>
    <row r="16" spans="1:19" x14ac:dyDescent="0.25">
      <c r="A16">
        <v>2021</v>
      </c>
      <c r="B16">
        <v>18</v>
      </c>
      <c r="C16" s="6">
        <v>28</v>
      </c>
      <c r="D16" s="6" t="s">
        <v>17</v>
      </c>
      <c r="E16" s="5">
        <v>-0.143747962495648</v>
      </c>
      <c r="F16" s="76">
        <v>27</v>
      </c>
      <c r="G16" s="5">
        <v>-0.174891952554172</v>
      </c>
      <c r="H16" s="2">
        <v>28</v>
      </c>
      <c r="I16" s="5">
        <v>-8.2938013490903906E-2</v>
      </c>
      <c r="J16" s="2">
        <v>30</v>
      </c>
      <c r="K16" s="5">
        <v>-0.108378580644153</v>
      </c>
      <c r="L16" s="2">
        <v>23</v>
      </c>
      <c r="M16" s="5">
        <v>-0.14340071055272599</v>
      </c>
      <c r="N16" s="5">
        <v>-6.7551069639860906E-2</v>
      </c>
      <c r="O16" s="5">
        <v>-0.12917453538490001</v>
      </c>
      <c r="P16" s="5">
        <v>6.9889559318211794E-2</v>
      </c>
      <c r="Q16" s="4">
        <v>18</v>
      </c>
      <c r="R16" s="5">
        <v>-1.905888453567E-2</v>
      </c>
      <c r="S16" s="2">
        <v>4</v>
      </c>
    </row>
    <row r="17" spans="1:19" x14ac:dyDescent="0.25">
      <c r="A17">
        <v>2021</v>
      </c>
      <c r="B17">
        <v>18</v>
      </c>
      <c r="C17" s="6">
        <v>3</v>
      </c>
      <c r="D17" s="6" t="s">
        <v>16</v>
      </c>
      <c r="E17" s="5">
        <v>0.19090956807265</v>
      </c>
      <c r="F17" s="76">
        <v>2</v>
      </c>
      <c r="G17" s="5">
        <v>0.18037338189091101</v>
      </c>
      <c r="H17" s="2">
        <v>3</v>
      </c>
      <c r="I17" s="5">
        <v>0.360638644948308</v>
      </c>
      <c r="J17" s="2">
        <v>2</v>
      </c>
      <c r="K17" s="5">
        <v>3.3554665475647498E-2</v>
      </c>
      <c r="L17" s="2">
        <v>8</v>
      </c>
      <c r="M17" s="5">
        <v>0.17296870618478399</v>
      </c>
      <c r="N17" s="5">
        <v>0.33534566339251598</v>
      </c>
      <c r="O17" s="5">
        <v>2.9473943171172901E-2</v>
      </c>
      <c r="P17" s="5">
        <v>6.4074544579327999E-2</v>
      </c>
      <c r="Q17" s="4">
        <v>14</v>
      </c>
      <c r="R17" s="5">
        <v>1.6049511633558001E-3</v>
      </c>
      <c r="S17" s="2">
        <v>22</v>
      </c>
    </row>
    <row r="18" spans="1:19" x14ac:dyDescent="0.25">
      <c r="A18">
        <v>2021</v>
      </c>
      <c r="B18">
        <v>18</v>
      </c>
      <c r="C18" s="6">
        <v>5</v>
      </c>
      <c r="D18" s="6" t="s">
        <v>15</v>
      </c>
      <c r="E18" s="5">
        <v>0.135696716270641</v>
      </c>
      <c r="F18" s="76">
        <v>15</v>
      </c>
      <c r="G18" s="5">
        <v>0.119573603187452</v>
      </c>
      <c r="H18" s="2">
        <v>7</v>
      </c>
      <c r="I18" s="5">
        <v>0.31389385343916998</v>
      </c>
      <c r="J18" s="2">
        <v>6</v>
      </c>
      <c r="K18" s="5">
        <v>-7.1086741378044493E-2</v>
      </c>
      <c r="L18" s="2">
        <v>17</v>
      </c>
      <c r="M18" s="5">
        <v>0.138508682678081</v>
      </c>
      <c r="N18" s="5">
        <v>0.31427085224703899</v>
      </c>
      <c r="O18" s="5">
        <v>-6.4144922602851803E-2</v>
      </c>
      <c r="P18" s="5">
        <v>6.3600240191385493E-2</v>
      </c>
      <c r="Q18" s="4">
        <v>13</v>
      </c>
      <c r="R18" s="5">
        <v>8.9517390139402901E-3</v>
      </c>
      <c r="S18" s="2">
        <v>25</v>
      </c>
    </row>
    <row r="19" spans="1:19" x14ac:dyDescent="0.25">
      <c r="A19">
        <v>2021</v>
      </c>
      <c r="B19">
        <v>18</v>
      </c>
      <c r="C19" s="6">
        <v>8</v>
      </c>
      <c r="D19" s="6" t="s">
        <v>14</v>
      </c>
      <c r="E19" s="5">
        <v>0.10326321810990299</v>
      </c>
      <c r="F19" s="76">
        <v>14</v>
      </c>
      <c r="G19" s="5">
        <v>4.3306946432968299E-2</v>
      </c>
      <c r="H19" s="2">
        <v>13</v>
      </c>
      <c r="I19" s="5">
        <v>0.26837861674403701</v>
      </c>
      <c r="J19" s="2">
        <v>8</v>
      </c>
      <c r="K19" s="5">
        <v>-4.95159755374662E-2</v>
      </c>
      <c r="L19" s="2">
        <v>14</v>
      </c>
      <c r="M19" s="5">
        <v>0.11945469741535999</v>
      </c>
      <c r="N19" s="5">
        <v>0.30524456647778903</v>
      </c>
      <c r="O19" s="5">
        <v>-6.6370663235024802E-2</v>
      </c>
      <c r="P19" s="5">
        <v>5.6413841537465897E-2</v>
      </c>
      <c r="Q19" s="4">
        <v>10</v>
      </c>
      <c r="R19" s="5">
        <v>-3.9004807978895001E-4</v>
      </c>
      <c r="S19" s="2">
        <v>21</v>
      </c>
    </row>
    <row r="20" spans="1:19" x14ac:dyDescent="0.25">
      <c r="A20">
        <v>2021</v>
      </c>
      <c r="B20">
        <v>18</v>
      </c>
      <c r="C20" s="6">
        <v>18</v>
      </c>
      <c r="D20" s="6" t="s">
        <v>13</v>
      </c>
      <c r="E20" s="5">
        <v>-4.7832534799246203E-3</v>
      </c>
      <c r="F20" s="76">
        <v>13</v>
      </c>
      <c r="G20" s="5">
        <v>-8.0940774479984802E-3</v>
      </c>
      <c r="H20" s="2">
        <v>15</v>
      </c>
      <c r="I20" s="5">
        <v>0.15196231600486301</v>
      </c>
      <c r="J20" s="2">
        <v>15</v>
      </c>
      <c r="K20" s="5">
        <v>-0.107193805945047</v>
      </c>
      <c r="L20" s="2">
        <v>22</v>
      </c>
      <c r="M20" s="5">
        <v>1.1889677291756299E-2</v>
      </c>
      <c r="N20" s="5">
        <v>0.15918249410436999</v>
      </c>
      <c r="O20" s="5">
        <v>-8.8466332930499103E-2</v>
      </c>
      <c r="P20" s="5">
        <v>6.4269649585684804E-2</v>
      </c>
      <c r="Q20" s="4">
        <v>15</v>
      </c>
      <c r="R20" s="5">
        <v>1.6008335659799901E-2</v>
      </c>
      <c r="S20" s="2">
        <v>27</v>
      </c>
    </row>
    <row r="21" spans="1:19" x14ac:dyDescent="0.25">
      <c r="A21">
        <v>2021</v>
      </c>
      <c r="B21">
        <v>18</v>
      </c>
      <c r="C21" s="6">
        <v>23</v>
      </c>
      <c r="D21" s="6" t="s">
        <v>12</v>
      </c>
      <c r="E21" s="5">
        <v>-0.108841626954819</v>
      </c>
      <c r="F21" s="76">
        <v>20</v>
      </c>
      <c r="G21" s="5">
        <v>-8.2699024029057003E-2</v>
      </c>
      <c r="H21" s="2">
        <v>23</v>
      </c>
      <c r="I21" s="5">
        <v>5.0669746511743101E-2</v>
      </c>
      <c r="J21" s="2">
        <v>22</v>
      </c>
      <c r="K21" s="5">
        <v>-0.21308704044884499</v>
      </c>
      <c r="L21" s="2">
        <v>30</v>
      </c>
      <c r="M21" s="5">
        <v>-0.102120765953887</v>
      </c>
      <c r="N21" s="5">
        <v>6.8499321096565799E-2</v>
      </c>
      <c r="O21" s="5">
        <v>-0.21257809923513901</v>
      </c>
      <c r="P21" s="5">
        <v>4.3156647345436401E-2</v>
      </c>
      <c r="Q21" s="4">
        <v>7</v>
      </c>
      <c r="R21" s="5">
        <v>-9.5002775980453102E-4</v>
      </c>
      <c r="S21" s="2">
        <v>20</v>
      </c>
    </row>
    <row r="22" spans="1:19" x14ac:dyDescent="0.25">
      <c r="A22">
        <v>2021</v>
      </c>
      <c r="B22">
        <v>18</v>
      </c>
      <c r="C22" s="6">
        <v>13</v>
      </c>
      <c r="D22" s="6" t="s">
        <v>11</v>
      </c>
      <c r="E22" s="5">
        <v>5.0537541972801102E-2</v>
      </c>
      <c r="F22" s="76">
        <v>9</v>
      </c>
      <c r="G22" s="5">
        <v>1.6401067923497301E-2</v>
      </c>
      <c r="H22" s="2">
        <v>14</v>
      </c>
      <c r="I22" s="5">
        <v>0.25567067946181798</v>
      </c>
      <c r="J22" s="2">
        <v>10</v>
      </c>
      <c r="K22" s="5">
        <v>-0.13229936265470599</v>
      </c>
      <c r="L22" s="2">
        <v>25</v>
      </c>
      <c r="M22" s="5">
        <v>6.4067411852104905E-2</v>
      </c>
      <c r="N22" s="5">
        <v>0.27886340259238301</v>
      </c>
      <c r="O22" s="5">
        <v>-0.137881603930473</v>
      </c>
      <c r="P22" s="5">
        <v>4.2170372788216101E-2</v>
      </c>
      <c r="Q22" s="4">
        <v>5</v>
      </c>
      <c r="R22" s="5">
        <v>-7.3420613077325196E-3</v>
      </c>
      <c r="S22" s="2">
        <v>12</v>
      </c>
    </row>
    <row r="23" spans="1:19" x14ac:dyDescent="0.25">
      <c r="A23">
        <v>2021</v>
      </c>
      <c r="B23">
        <v>18</v>
      </c>
      <c r="C23" s="6">
        <v>10</v>
      </c>
      <c r="D23" s="6" t="s">
        <v>10</v>
      </c>
      <c r="E23" s="5">
        <v>6.9936991620680095E-2</v>
      </c>
      <c r="F23" s="76">
        <v>23</v>
      </c>
      <c r="G23" s="5">
        <v>0.122703622426984</v>
      </c>
      <c r="H23" s="2">
        <v>6</v>
      </c>
      <c r="I23" s="5">
        <v>0.220545295272744</v>
      </c>
      <c r="J23" s="2">
        <v>11</v>
      </c>
      <c r="K23" s="5">
        <v>2.0537719646714601E-2</v>
      </c>
      <c r="L23" s="2">
        <v>9</v>
      </c>
      <c r="M23" s="5">
        <v>9.1677844169848102E-2</v>
      </c>
      <c r="N23" s="5">
        <v>0.24023871662353699</v>
      </c>
      <c r="O23" s="5">
        <v>4.8031696526751301E-2</v>
      </c>
      <c r="P23" s="5">
        <v>8.6319553820843206E-2</v>
      </c>
      <c r="Q23" s="4">
        <v>27</v>
      </c>
      <c r="R23" s="5">
        <v>-7.5729502111283797E-3</v>
      </c>
      <c r="S23" s="2">
        <v>11</v>
      </c>
    </row>
    <row r="24" spans="1:19" x14ac:dyDescent="0.25">
      <c r="A24">
        <v>2021</v>
      </c>
      <c r="B24">
        <v>18</v>
      </c>
      <c r="C24" s="6">
        <v>26</v>
      </c>
      <c r="D24" s="6" t="s">
        <v>9</v>
      </c>
      <c r="E24" s="5">
        <v>-0.124117240600815</v>
      </c>
      <c r="F24" s="76">
        <v>7</v>
      </c>
      <c r="G24" s="5">
        <v>-0.193129553024043</v>
      </c>
      <c r="H24" s="2">
        <v>30</v>
      </c>
      <c r="I24" s="5">
        <v>3.1255510725426199E-2</v>
      </c>
      <c r="J24" s="2">
        <v>23</v>
      </c>
      <c r="K24" s="5">
        <v>-0.180710358596187</v>
      </c>
      <c r="L24" s="2">
        <v>28</v>
      </c>
      <c r="M24" s="5">
        <v>-9.6452735516067797E-2</v>
      </c>
      <c r="N24" s="5">
        <v>6.0797671363924798E-2</v>
      </c>
      <c r="O24" s="5">
        <v>-0.156691471905365</v>
      </c>
      <c r="P24" s="5">
        <v>0.11203034744009401</v>
      </c>
      <c r="Q24" s="4">
        <v>31</v>
      </c>
      <c r="R24" s="5">
        <v>5.4432667814033097E-3</v>
      </c>
      <c r="S24" s="2">
        <v>24</v>
      </c>
    </row>
    <row r="25" spans="1:19" x14ac:dyDescent="0.25">
      <c r="A25">
        <v>2021</v>
      </c>
      <c r="B25">
        <v>18</v>
      </c>
      <c r="C25" s="6">
        <v>32</v>
      </c>
      <c r="D25" s="6" t="s">
        <v>8</v>
      </c>
      <c r="E25" s="5">
        <v>-0.274238645758699</v>
      </c>
      <c r="F25" s="76">
        <v>25</v>
      </c>
      <c r="G25" s="5">
        <v>-0.40138357064490998</v>
      </c>
      <c r="H25" s="2">
        <v>32</v>
      </c>
      <c r="I25" s="5">
        <v>-0.207848255403521</v>
      </c>
      <c r="J25" s="2">
        <v>31</v>
      </c>
      <c r="K25" s="5">
        <v>-0.239989057810825</v>
      </c>
      <c r="L25" s="2">
        <v>31</v>
      </c>
      <c r="M25" s="5">
        <v>-0.26448079439491201</v>
      </c>
      <c r="N25" s="5">
        <v>-0.20274137338246001</v>
      </c>
      <c r="O25" s="5">
        <v>-0.23017016870826601</v>
      </c>
      <c r="P25" s="5">
        <v>0.105458280096833</v>
      </c>
      <c r="Q25" s="4">
        <v>30</v>
      </c>
      <c r="R25" s="5">
        <v>-3.7383035917996099E-3</v>
      </c>
      <c r="S25" s="2">
        <v>16</v>
      </c>
    </row>
    <row r="26" spans="1:19" x14ac:dyDescent="0.25">
      <c r="A26">
        <v>2021</v>
      </c>
      <c r="B26">
        <v>18</v>
      </c>
      <c r="C26" s="6">
        <v>22</v>
      </c>
      <c r="D26" s="6" t="s">
        <v>7</v>
      </c>
      <c r="E26" s="5">
        <v>-0.103935718012204</v>
      </c>
      <c r="F26" s="76">
        <v>32</v>
      </c>
      <c r="G26" s="5">
        <v>-6.6053224531663193E-2</v>
      </c>
      <c r="H26" s="2">
        <v>21</v>
      </c>
      <c r="I26" s="5">
        <v>-8.1041566794017805E-2</v>
      </c>
      <c r="J26" s="2">
        <v>29</v>
      </c>
      <c r="K26" s="5">
        <v>-6.9506985297034002E-2</v>
      </c>
      <c r="L26" s="2">
        <v>16</v>
      </c>
      <c r="M26" s="5">
        <v>-0.115131194918951</v>
      </c>
      <c r="N26" s="5">
        <v>-8.8231482976216996E-2</v>
      </c>
      <c r="O26" s="5">
        <v>-8.7046599085636403E-2</v>
      </c>
      <c r="P26" s="5">
        <v>7.1639207466466501E-2</v>
      </c>
      <c r="Q26" s="4">
        <v>19</v>
      </c>
      <c r="R26" s="5">
        <v>-3.0556637255900399E-2</v>
      </c>
      <c r="S26" s="2">
        <v>1</v>
      </c>
    </row>
    <row r="27" spans="1:19" x14ac:dyDescent="0.25">
      <c r="A27">
        <v>2021</v>
      </c>
      <c r="B27">
        <v>18</v>
      </c>
      <c r="C27" s="6">
        <v>11</v>
      </c>
      <c r="D27" s="6" t="s">
        <v>6</v>
      </c>
      <c r="E27" s="5">
        <v>6.1599032355834103E-2</v>
      </c>
      <c r="F27" s="76">
        <v>29</v>
      </c>
      <c r="G27" s="5">
        <v>6.3843412025355206E-2</v>
      </c>
      <c r="H27" s="2">
        <v>10</v>
      </c>
      <c r="I27" s="5">
        <v>0.156624931098443</v>
      </c>
      <c r="J27" s="2">
        <v>14</v>
      </c>
      <c r="K27" s="5">
        <v>8.6719323097333295E-2</v>
      </c>
      <c r="L27" s="2">
        <v>3</v>
      </c>
      <c r="M27" s="5">
        <v>7.7290053952176405E-2</v>
      </c>
      <c r="N27" s="5">
        <v>0.19692058878322799</v>
      </c>
      <c r="O27" s="5">
        <v>8.5816307139826006E-2</v>
      </c>
      <c r="P27" s="5">
        <v>2.3476776069867599E-2</v>
      </c>
      <c r="Q27" s="4">
        <v>1</v>
      </c>
      <c r="R27" s="5">
        <v>1.8964045366390899E-2</v>
      </c>
      <c r="S27" s="2">
        <v>30</v>
      </c>
    </row>
    <row r="28" spans="1:19" x14ac:dyDescent="0.25">
      <c r="A28">
        <v>2021</v>
      </c>
      <c r="B28">
        <v>18</v>
      </c>
      <c r="C28" s="6">
        <v>25</v>
      </c>
      <c r="D28" s="6" t="s">
        <v>5</v>
      </c>
      <c r="E28" s="5">
        <v>-0.119168753383414</v>
      </c>
      <c r="F28" s="76">
        <v>22</v>
      </c>
      <c r="G28" s="5">
        <v>-0.167013059824766</v>
      </c>
      <c r="H28" s="2">
        <v>27</v>
      </c>
      <c r="I28" s="5">
        <v>-1.51972588906297E-2</v>
      </c>
      <c r="J28" s="2">
        <v>25</v>
      </c>
      <c r="K28" s="5">
        <v>-0.14557292320284099</v>
      </c>
      <c r="L28" s="2">
        <v>27</v>
      </c>
      <c r="M28" s="5">
        <v>-0.110970392844914</v>
      </c>
      <c r="N28" s="5">
        <v>-3.77018617538121E-3</v>
      </c>
      <c r="O28" s="5">
        <v>-0.14392454810324401</v>
      </c>
      <c r="P28" s="5">
        <v>5.2166643063505498E-2</v>
      </c>
      <c r="Q28" s="4">
        <v>9</v>
      </c>
      <c r="R28" s="5">
        <v>5.009362280477E-3</v>
      </c>
      <c r="S28" s="2">
        <v>23</v>
      </c>
    </row>
    <row r="29" spans="1:19" x14ac:dyDescent="0.25">
      <c r="A29">
        <v>2021</v>
      </c>
      <c r="B29">
        <v>18</v>
      </c>
      <c r="C29" s="6">
        <v>7</v>
      </c>
      <c r="D29" s="6" t="s">
        <v>4</v>
      </c>
      <c r="E29" s="5">
        <v>0.12115236676836801</v>
      </c>
      <c r="F29" s="76">
        <v>6</v>
      </c>
      <c r="G29" s="5">
        <v>9.5826610853726499E-2</v>
      </c>
      <c r="H29" s="2">
        <v>8</v>
      </c>
      <c r="I29" s="5">
        <v>0.263968653634093</v>
      </c>
      <c r="J29" s="2">
        <v>9</v>
      </c>
      <c r="K29" s="5">
        <v>5.9471916128987799E-2</v>
      </c>
      <c r="L29" s="2">
        <v>5</v>
      </c>
      <c r="M29" s="5">
        <v>0.11214437031669799</v>
      </c>
      <c r="N29" s="5">
        <v>0.262571280496598</v>
      </c>
      <c r="O29" s="5">
        <v>3.68282472032661E-2</v>
      </c>
      <c r="P29" s="5">
        <v>7.3410278627732001E-2</v>
      </c>
      <c r="Q29" s="4">
        <v>21</v>
      </c>
      <c r="R29" s="5">
        <v>-2.7131241254678098E-2</v>
      </c>
      <c r="S29" s="2">
        <v>2</v>
      </c>
    </row>
    <row r="30" spans="1:19" x14ac:dyDescent="0.25">
      <c r="A30">
        <v>2021</v>
      </c>
      <c r="B30">
        <v>18</v>
      </c>
      <c r="C30" s="6">
        <v>6</v>
      </c>
      <c r="D30" s="6" t="s">
        <v>3</v>
      </c>
      <c r="E30" s="5">
        <v>0.135158959886203</v>
      </c>
      <c r="F30" s="76">
        <v>21</v>
      </c>
      <c r="G30" s="5">
        <v>0.15560764684407999</v>
      </c>
      <c r="H30" s="2">
        <v>4</v>
      </c>
      <c r="I30" s="5">
        <v>0.33079858138034401</v>
      </c>
      <c r="J30" s="2">
        <v>5</v>
      </c>
      <c r="K30" s="5">
        <v>6.0101469112813097E-2</v>
      </c>
      <c r="L30" s="2">
        <v>4</v>
      </c>
      <c r="M30" s="5">
        <v>0.14715043926622001</v>
      </c>
      <c r="N30" s="5">
        <v>0.35246983942455401</v>
      </c>
      <c r="O30" s="5">
        <v>6.1725631425062502E-2</v>
      </c>
      <c r="P30" s="5">
        <v>3.8355673856271803E-2</v>
      </c>
      <c r="Q30" s="4">
        <v>2</v>
      </c>
      <c r="R30" s="5">
        <v>-1.59327695636791E-3</v>
      </c>
      <c r="S30" s="2">
        <v>19</v>
      </c>
    </row>
    <row r="31" spans="1:19" x14ac:dyDescent="0.25">
      <c r="A31">
        <v>2021</v>
      </c>
      <c r="B31">
        <v>18</v>
      </c>
      <c r="C31" s="6">
        <v>1</v>
      </c>
      <c r="D31" s="6" t="s">
        <v>2</v>
      </c>
      <c r="E31" s="5">
        <v>0.242454554185775</v>
      </c>
      <c r="F31" s="76">
        <v>3</v>
      </c>
      <c r="G31" s="5">
        <v>0.231956757296684</v>
      </c>
      <c r="H31" s="2">
        <v>1</v>
      </c>
      <c r="I31" s="5">
        <v>0.411419537225165</v>
      </c>
      <c r="J31" s="2">
        <v>1</v>
      </c>
      <c r="K31" s="5">
        <v>5.7517993783863998E-2</v>
      </c>
      <c r="L31" s="2">
        <v>6</v>
      </c>
      <c r="M31" s="5">
        <v>0.222344280462592</v>
      </c>
      <c r="N31" s="5">
        <v>0.38780816772368298</v>
      </c>
      <c r="O31" s="5">
        <v>4.1881289204911999E-2</v>
      </c>
      <c r="P31" s="5">
        <v>3.9441837032000097E-2</v>
      </c>
      <c r="Q31" s="4">
        <v>3</v>
      </c>
      <c r="R31" s="5">
        <v>-1.5707815001937301E-2</v>
      </c>
      <c r="S31" s="2">
        <v>8</v>
      </c>
    </row>
    <row r="32" spans="1:19" x14ac:dyDescent="0.25">
      <c r="A32">
        <v>2021</v>
      </c>
      <c r="B32">
        <v>18</v>
      </c>
      <c r="C32" s="6">
        <v>20</v>
      </c>
      <c r="D32" s="6" t="s">
        <v>1</v>
      </c>
      <c r="E32" s="5">
        <v>-2.5591393615911E-2</v>
      </c>
      <c r="F32" s="76">
        <v>5</v>
      </c>
      <c r="G32" s="5">
        <v>-3.5803330649852597E-2</v>
      </c>
      <c r="H32" s="2">
        <v>20</v>
      </c>
      <c r="I32" s="5">
        <v>9.4069308815592903E-2</v>
      </c>
      <c r="J32" s="2">
        <v>20</v>
      </c>
      <c r="K32" s="5">
        <v>-3.7186682594085703E-2</v>
      </c>
      <c r="L32" s="2">
        <v>13</v>
      </c>
      <c r="M32" s="5">
        <v>-2.5136259176219099E-2</v>
      </c>
      <c r="N32" s="5">
        <v>0.111045257366571</v>
      </c>
      <c r="O32" s="5">
        <v>-5.9847068173001103E-2</v>
      </c>
      <c r="P32" s="5">
        <v>7.2548607564940595E-2</v>
      </c>
      <c r="Q32" s="4">
        <v>20</v>
      </c>
      <c r="R32" s="5">
        <v>-1.6729334803321599E-2</v>
      </c>
      <c r="S32" s="2">
        <v>6</v>
      </c>
    </row>
    <row r="33" spans="1:19" x14ac:dyDescent="0.25">
      <c r="A33">
        <v>2021</v>
      </c>
      <c r="B33">
        <v>18</v>
      </c>
      <c r="C33" s="6">
        <v>21</v>
      </c>
      <c r="D33" s="6" t="s">
        <v>0</v>
      </c>
      <c r="E33" s="5">
        <v>-2.97838232328617E-2</v>
      </c>
      <c r="F33" s="76">
        <v>31</v>
      </c>
      <c r="G33" s="5">
        <v>-7.6010454389721802E-2</v>
      </c>
      <c r="H33" s="2">
        <v>22</v>
      </c>
      <c r="I33" s="5">
        <v>9.6090250050415896E-2</v>
      </c>
      <c r="J33" s="2">
        <v>19</v>
      </c>
      <c r="K33" s="5">
        <v>-8.4276748541304902E-2</v>
      </c>
      <c r="L33" s="2">
        <v>19</v>
      </c>
      <c r="M33" s="5">
        <v>-3.5502069689971799E-2</v>
      </c>
      <c r="N33" s="5">
        <v>5.8771608478033498E-2</v>
      </c>
      <c r="O33" s="5">
        <v>-6.0265673132293598E-2</v>
      </c>
      <c r="P33" s="5">
        <v>4.2474036774834502E-2</v>
      </c>
      <c r="Q33" s="4">
        <v>6</v>
      </c>
      <c r="R33" s="5">
        <v>-1.11925082583772E-2</v>
      </c>
      <c r="S33" s="2">
        <v>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ED0A5E-8C5D-435B-B835-B354763B5F36}">
  <dimension ref="A1:W67"/>
  <sheetViews>
    <sheetView zoomScale="80" zoomScaleNormal="80" workbookViewId="0">
      <selection activeCell="A34" sqref="A34:W66"/>
    </sheetView>
  </sheetViews>
  <sheetFormatPr defaultRowHeight="13.2" x14ac:dyDescent="0.25"/>
  <cols>
    <col min="5" max="5" width="8.88671875" style="50"/>
    <col min="6" max="6" width="8.88671875" style="42"/>
    <col min="7" max="7" width="8.88671875" style="50"/>
    <col min="8" max="8" width="8.88671875" style="42"/>
    <col min="9" max="9" width="8.88671875" style="50"/>
    <col min="10" max="10" width="8.88671875" style="42"/>
    <col min="11" max="11" width="8.88671875" style="50"/>
    <col min="12" max="12" width="8.88671875" style="42"/>
    <col min="13" max="13" width="8.88671875" style="50"/>
    <col min="14" max="14" width="8.88671875" style="42"/>
    <col min="15" max="15" width="8.88671875" style="50"/>
    <col min="16" max="18" width="8.88671875" style="42"/>
    <col min="19" max="23" width="8.88671875" style="38"/>
  </cols>
  <sheetData>
    <row r="1" spans="1:23" s="34" customFormat="1" x14ac:dyDescent="0.25">
      <c r="A1" s="34" t="s">
        <v>111</v>
      </c>
      <c r="B1" s="34" t="s">
        <v>112</v>
      </c>
      <c r="C1" s="34" t="s">
        <v>87</v>
      </c>
      <c r="D1" s="34" t="s">
        <v>113</v>
      </c>
      <c r="E1" s="49" t="s">
        <v>88</v>
      </c>
      <c r="F1" s="41" t="s">
        <v>86</v>
      </c>
      <c r="G1" s="49" t="s">
        <v>241</v>
      </c>
      <c r="H1" s="41" t="s">
        <v>86</v>
      </c>
      <c r="I1" s="49" t="s">
        <v>242</v>
      </c>
      <c r="J1" s="41" t="s">
        <v>86</v>
      </c>
      <c r="K1" s="49" t="s">
        <v>101</v>
      </c>
      <c r="L1" s="41" t="s">
        <v>86</v>
      </c>
      <c r="M1" s="49" t="s">
        <v>243</v>
      </c>
      <c r="N1" s="41" t="s">
        <v>86</v>
      </c>
      <c r="O1" s="49" t="s">
        <v>244</v>
      </c>
      <c r="P1" s="41" t="s">
        <v>86</v>
      </c>
      <c r="Q1" s="41" t="s">
        <v>104</v>
      </c>
      <c r="R1" s="41" t="s">
        <v>86</v>
      </c>
      <c r="S1" s="37" t="s">
        <v>241</v>
      </c>
      <c r="T1" s="37" t="s">
        <v>242</v>
      </c>
      <c r="U1" s="37" t="s">
        <v>101</v>
      </c>
      <c r="V1" s="37" t="s">
        <v>243</v>
      </c>
      <c r="W1" s="37" t="s">
        <v>244</v>
      </c>
    </row>
    <row r="2" spans="1:23" x14ac:dyDescent="0.25">
      <c r="A2">
        <v>2021</v>
      </c>
      <c r="B2">
        <v>18</v>
      </c>
      <c r="C2" t="s">
        <v>31</v>
      </c>
      <c r="D2" t="s">
        <v>126</v>
      </c>
      <c r="E2" s="50">
        <v>3.92568450175267</v>
      </c>
      <c r="F2" s="42">
        <v>26</v>
      </c>
      <c r="G2" s="50">
        <v>3.6522432531806701</v>
      </c>
      <c r="H2" s="42">
        <v>26</v>
      </c>
      <c r="I2" s="50">
        <v>4.1846503685072802</v>
      </c>
      <c r="J2" s="42">
        <v>20</v>
      </c>
      <c r="K2" s="50">
        <v>4.0117118408336401</v>
      </c>
      <c r="L2" s="42">
        <v>22</v>
      </c>
      <c r="M2" s="50">
        <v>4.2568983972298096</v>
      </c>
      <c r="N2" s="42">
        <v>14</v>
      </c>
      <c r="O2" s="50">
        <v>2.74222549932268</v>
      </c>
      <c r="P2" s="42">
        <v>32</v>
      </c>
      <c r="Q2" s="42">
        <v>361</v>
      </c>
      <c r="R2" s="42">
        <v>18</v>
      </c>
      <c r="S2" s="38">
        <v>9.1412742382271497E-2</v>
      </c>
      <c r="T2" s="38">
        <v>8.31024930747922E-2</v>
      </c>
      <c r="U2" s="38">
        <v>0.67313019390581696</v>
      </c>
      <c r="V2" s="38">
        <v>8.31024930747922E-2</v>
      </c>
      <c r="W2" s="38">
        <v>6.9252077562326902E-2</v>
      </c>
    </row>
    <row r="3" spans="1:23" x14ac:dyDescent="0.25">
      <c r="A3">
        <v>2021</v>
      </c>
      <c r="B3">
        <v>18</v>
      </c>
      <c r="C3" t="s">
        <v>30</v>
      </c>
      <c r="D3" t="s">
        <v>126</v>
      </c>
      <c r="E3" s="50">
        <v>4.1606722259731104</v>
      </c>
      <c r="F3" s="42">
        <v>20</v>
      </c>
      <c r="G3" s="50">
        <v>3.8712926563339498</v>
      </c>
      <c r="H3" s="42">
        <v>23</v>
      </c>
      <c r="I3" s="50">
        <v>2.86172374080054</v>
      </c>
      <c r="J3" s="42">
        <v>32</v>
      </c>
      <c r="K3" s="50">
        <v>4.3081528371257098</v>
      </c>
      <c r="L3" s="42">
        <v>14</v>
      </c>
      <c r="M3" s="50">
        <v>4.6483968376868603</v>
      </c>
      <c r="N3" s="42">
        <v>6</v>
      </c>
      <c r="O3" s="50">
        <v>5.40234794722189</v>
      </c>
      <c r="P3" s="42">
        <v>7</v>
      </c>
      <c r="Q3" s="42">
        <v>349</v>
      </c>
      <c r="R3" s="42">
        <v>21</v>
      </c>
      <c r="S3" s="38">
        <v>0.17478510028653299</v>
      </c>
      <c r="T3" s="38">
        <v>0.16905444126074501</v>
      </c>
      <c r="U3" s="38">
        <v>0.35530085959885399</v>
      </c>
      <c r="V3" s="38">
        <v>0.177650429799427</v>
      </c>
      <c r="W3" s="38">
        <v>0.117478510028653</v>
      </c>
    </row>
    <row r="4" spans="1:23" x14ac:dyDescent="0.25">
      <c r="A4">
        <v>2021</v>
      </c>
      <c r="B4">
        <v>18</v>
      </c>
      <c r="C4" t="s">
        <v>29</v>
      </c>
      <c r="D4" t="s">
        <v>126</v>
      </c>
      <c r="E4" s="50">
        <v>3.8194572548818102</v>
      </c>
      <c r="F4" s="42">
        <v>29</v>
      </c>
      <c r="G4" s="50">
        <v>3.5320839813142602</v>
      </c>
      <c r="H4" s="42">
        <v>27</v>
      </c>
      <c r="I4" s="50">
        <v>3.57784130187046</v>
      </c>
      <c r="J4" s="42">
        <v>28</v>
      </c>
      <c r="K4" s="50">
        <v>4.2729814755815099</v>
      </c>
      <c r="L4" s="42">
        <v>16</v>
      </c>
      <c r="M4" s="50">
        <v>2.5129832117806399</v>
      </c>
      <c r="N4" s="42">
        <v>32</v>
      </c>
      <c r="O4" s="50">
        <v>3.7400821761765699</v>
      </c>
      <c r="P4" s="42">
        <v>23</v>
      </c>
      <c r="Q4" s="42">
        <v>323</v>
      </c>
      <c r="R4" s="42">
        <v>30</v>
      </c>
      <c r="S4" s="38">
        <v>8.3591331269349797E-2</v>
      </c>
      <c r="T4" s="38">
        <v>7.7399380804953594E-2</v>
      </c>
      <c r="U4" s="38">
        <v>0.57585139318885403</v>
      </c>
      <c r="V4" s="38">
        <v>0.16099071207430299</v>
      </c>
      <c r="W4" s="38">
        <v>0.10216718266253901</v>
      </c>
    </row>
    <row r="5" spans="1:23" x14ac:dyDescent="0.25">
      <c r="A5">
        <v>2021</v>
      </c>
      <c r="B5">
        <v>18</v>
      </c>
      <c r="C5" t="s">
        <v>28</v>
      </c>
      <c r="D5" t="s">
        <v>126</v>
      </c>
      <c r="E5" s="50">
        <v>4.3973088095733797</v>
      </c>
      <c r="F5" s="42">
        <v>12</v>
      </c>
      <c r="G5" s="50">
        <v>4.1423497477489102</v>
      </c>
      <c r="H5" s="42">
        <v>19</v>
      </c>
      <c r="I5" s="50">
        <v>4.26314132682199</v>
      </c>
      <c r="J5" s="42">
        <v>18</v>
      </c>
      <c r="K5" s="50">
        <v>4.6752100132889201</v>
      </c>
      <c r="L5" s="42">
        <v>6</v>
      </c>
      <c r="M5" s="50">
        <v>3.96638250729597</v>
      </c>
      <c r="N5" s="42">
        <v>21</v>
      </c>
      <c r="O5" s="50">
        <v>4.1011491988992699</v>
      </c>
      <c r="P5" s="42">
        <v>17</v>
      </c>
      <c r="Q5" s="42">
        <v>313</v>
      </c>
      <c r="R5" s="42">
        <v>31</v>
      </c>
      <c r="S5" s="38">
        <v>0.153354632587859</v>
      </c>
      <c r="T5" s="38">
        <v>0.153354632587859</v>
      </c>
      <c r="U5" s="38">
        <v>0.48562300319488799</v>
      </c>
      <c r="V5" s="38">
        <v>0.10223642172524</v>
      </c>
      <c r="W5" s="38">
        <v>0.105431309904153</v>
      </c>
    </row>
    <row r="6" spans="1:23" x14ac:dyDescent="0.25">
      <c r="A6">
        <v>2021</v>
      </c>
      <c r="B6">
        <v>18</v>
      </c>
      <c r="C6" t="s">
        <v>27</v>
      </c>
      <c r="D6" t="s">
        <v>126</v>
      </c>
      <c r="E6" s="50">
        <v>3.9735178283391801</v>
      </c>
      <c r="F6" s="42">
        <v>25</v>
      </c>
      <c r="G6" s="50">
        <v>4.0410793102100797</v>
      </c>
      <c r="H6" s="42">
        <v>20</v>
      </c>
      <c r="I6" s="50">
        <v>4.3689399530786197</v>
      </c>
      <c r="J6" s="42">
        <v>14</v>
      </c>
      <c r="K6" s="50">
        <v>3.7256662819663</v>
      </c>
      <c r="L6" s="42">
        <v>30</v>
      </c>
      <c r="M6" s="50">
        <v>4.6512215902082401</v>
      </c>
      <c r="N6" s="42">
        <v>5</v>
      </c>
      <c r="O6" s="50">
        <v>3.22239655493973</v>
      </c>
      <c r="P6" s="42">
        <v>29</v>
      </c>
      <c r="Q6" s="42">
        <v>338</v>
      </c>
      <c r="R6" s="42">
        <v>25</v>
      </c>
      <c r="S6" s="38">
        <v>0.103550295857988</v>
      </c>
      <c r="T6" s="38">
        <v>0.16863905325443801</v>
      </c>
      <c r="U6" s="38">
        <v>0.45266272189349099</v>
      </c>
      <c r="V6" s="38">
        <v>0.171597633136095</v>
      </c>
      <c r="W6" s="38">
        <v>0.103550295857988</v>
      </c>
    </row>
    <row r="7" spans="1:23" x14ac:dyDescent="0.25">
      <c r="A7">
        <v>2021</v>
      </c>
      <c r="B7">
        <v>18</v>
      </c>
      <c r="C7" t="s">
        <v>26</v>
      </c>
      <c r="D7" t="s">
        <v>126</v>
      </c>
      <c r="E7" s="50">
        <v>4.0560163100486104</v>
      </c>
      <c r="F7" s="42">
        <v>23</v>
      </c>
      <c r="G7" s="50">
        <v>4.9794086720382396</v>
      </c>
      <c r="H7" s="42">
        <v>7</v>
      </c>
      <c r="I7" s="50">
        <v>4.1409598497621296</v>
      </c>
      <c r="J7" s="42">
        <v>21</v>
      </c>
      <c r="K7" s="50">
        <v>3.9439119860827399</v>
      </c>
      <c r="L7" s="42">
        <v>24</v>
      </c>
      <c r="M7" s="50">
        <v>4.1826441896648801</v>
      </c>
      <c r="N7" s="42">
        <v>16</v>
      </c>
      <c r="O7" s="50">
        <v>3.39332077714305</v>
      </c>
      <c r="P7" s="42">
        <v>28</v>
      </c>
      <c r="Q7" s="42">
        <v>369</v>
      </c>
      <c r="R7" s="42">
        <v>17</v>
      </c>
      <c r="S7" s="38">
        <v>8.1300813008130093E-2</v>
      </c>
      <c r="T7" s="38">
        <v>0.16260162601625999</v>
      </c>
      <c r="U7" s="38">
        <v>0.55013550135501399</v>
      </c>
      <c r="V7" s="38">
        <v>0.13550135501355001</v>
      </c>
      <c r="W7" s="38">
        <v>6.7750677506775103E-2</v>
      </c>
    </row>
    <row r="8" spans="1:23" x14ac:dyDescent="0.25">
      <c r="A8">
        <v>2021</v>
      </c>
      <c r="B8">
        <v>18</v>
      </c>
      <c r="C8" t="s">
        <v>25</v>
      </c>
      <c r="D8" t="s">
        <v>126</v>
      </c>
      <c r="E8" s="50">
        <v>4.3644954687893502</v>
      </c>
      <c r="F8" s="42">
        <v>15</v>
      </c>
      <c r="G8" s="50">
        <v>4.1684669376033003</v>
      </c>
      <c r="H8" s="42">
        <v>18</v>
      </c>
      <c r="I8" s="50">
        <v>4.6236214720878497</v>
      </c>
      <c r="J8" s="42">
        <v>10</v>
      </c>
      <c r="K8" s="50">
        <v>4.2008277400514098</v>
      </c>
      <c r="L8" s="42">
        <v>18</v>
      </c>
      <c r="M8" s="50">
        <v>4.5184819030438401</v>
      </c>
      <c r="N8" s="42">
        <v>9</v>
      </c>
      <c r="O8" s="50">
        <v>4.4995913836260097</v>
      </c>
      <c r="P8" s="42">
        <v>11</v>
      </c>
      <c r="Q8" s="42">
        <v>379</v>
      </c>
      <c r="R8" s="42">
        <v>12</v>
      </c>
      <c r="S8" s="38">
        <v>9.4986807387862804E-2</v>
      </c>
      <c r="T8" s="38">
        <v>0.18733509234828499</v>
      </c>
      <c r="U8" s="38">
        <v>0.43535620052770402</v>
      </c>
      <c r="V8" s="38">
        <v>0.16886543535620099</v>
      </c>
      <c r="W8" s="38">
        <v>0.113456464379947</v>
      </c>
    </row>
    <row r="9" spans="1:23" x14ac:dyDescent="0.25">
      <c r="A9">
        <v>2021</v>
      </c>
      <c r="B9">
        <v>18</v>
      </c>
      <c r="C9" t="s">
        <v>24</v>
      </c>
      <c r="D9" t="s">
        <v>126</v>
      </c>
      <c r="E9" s="50">
        <v>4.8472661400501904</v>
      </c>
      <c r="F9" s="42">
        <v>1</v>
      </c>
      <c r="G9" s="50">
        <v>5.53690431350718</v>
      </c>
      <c r="H9" s="42">
        <v>1</v>
      </c>
      <c r="I9" s="50">
        <v>5.4510707602567203</v>
      </c>
      <c r="J9" s="42">
        <v>2</v>
      </c>
      <c r="K9" s="50">
        <v>4.2434801351040896</v>
      </c>
      <c r="L9" s="42">
        <v>17</v>
      </c>
      <c r="M9" s="50">
        <v>5.2030287572976102</v>
      </c>
      <c r="N9" s="42">
        <v>1</v>
      </c>
      <c r="O9" s="50">
        <v>4.8749753473162896</v>
      </c>
      <c r="P9" s="42">
        <v>10</v>
      </c>
      <c r="Q9" s="42">
        <v>420</v>
      </c>
      <c r="R9" s="42">
        <v>3</v>
      </c>
      <c r="S9" s="38">
        <v>8.5714285714285701E-2</v>
      </c>
      <c r="T9" s="38">
        <v>0.197619047619048</v>
      </c>
      <c r="U9" s="38">
        <v>0.41666666666666702</v>
      </c>
      <c r="V9" s="38">
        <v>0.197619047619048</v>
      </c>
      <c r="W9" s="38">
        <v>0.102380952380952</v>
      </c>
    </row>
    <row r="10" spans="1:23" x14ac:dyDescent="0.25">
      <c r="A10">
        <v>2021</v>
      </c>
      <c r="B10">
        <v>18</v>
      </c>
      <c r="C10" t="s">
        <v>23</v>
      </c>
      <c r="D10" t="s">
        <v>126</v>
      </c>
      <c r="E10" s="50">
        <v>4.8036680295974499</v>
      </c>
      <c r="F10" s="42">
        <v>2</v>
      </c>
      <c r="G10" s="50">
        <v>4.0324904497587601</v>
      </c>
      <c r="H10" s="42">
        <v>22</v>
      </c>
      <c r="I10" s="50">
        <v>3.8394647080961799</v>
      </c>
      <c r="J10" s="42">
        <v>24</v>
      </c>
      <c r="K10" s="50">
        <v>4.9526934873719197</v>
      </c>
      <c r="L10" s="42">
        <v>1</v>
      </c>
      <c r="M10" s="50">
        <v>4.4370193929215702</v>
      </c>
      <c r="N10" s="42">
        <v>11</v>
      </c>
      <c r="O10" s="50">
        <v>6.1420267117316998</v>
      </c>
      <c r="P10" s="42">
        <v>3</v>
      </c>
      <c r="Q10" s="42">
        <v>405</v>
      </c>
      <c r="R10" s="42">
        <v>7</v>
      </c>
      <c r="S10" s="38">
        <v>9.1358024691357995E-2</v>
      </c>
      <c r="T10" s="38">
        <v>0.13086419753086401</v>
      </c>
      <c r="U10" s="38">
        <v>0.55061728395061704</v>
      </c>
      <c r="V10" s="38">
        <v>0.11111111111111099</v>
      </c>
      <c r="W10" s="38">
        <v>0.116049382716049</v>
      </c>
    </row>
    <row r="11" spans="1:23" x14ac:dyDescent="0.25">
      <c r="A11">
        <v>2021</v>
      </c>
      <c r="B11">
        <v>18</v>
      </c>
      <c r="C11" t="s">
        <v>22</v>
      </c>
      <c r="D11" t="s">
        <v>126</v>
      </c>
      <c r="E11" s="50">
        <v>4.2892786552544999</v>
      </c>
      <c r="F11" s="42">
        <v>18</v>
      </c>
      <c r="G11" s="50">
        <v>4.2944561816867797</v>
      </c>
      <c r="H11" s="42">
        <v>16</v>
      </c>
      <c r="I11" s="50">
        <v>4.5358664484625502</v>
      </c>
      <c r="J11" s="42">
        <v>13</v>
      </c>
      <c r="K11" s="50">
        <v>4.0518864622643402</v>
      </c>
      <c r="L11" s="42">
        <v>21</v>
      </c>
      <c r="M11" s="50">
        <v>4.8301876970409001</v>
      </c>
      <c r="N11" s="42">
        <v>4</v>
      </c>
      <c r="O11" s="50">
        <v>4.3055599039768904</v>
      </c>
      <c r="P11" s="42">
        <v>14</v>
      </c>
      <c r="Q11" s="42">
        <v>413</v>
      </c>
      <c r="R11" s="42">
        <v>4</v>
      </c>
      <c r="S11" s="38">
        <v>0.116222760290557</v>
      </c>
      <c r="T11" s="38">
        <v>0.123486682808717</v>
      </c>
      <c r="U11" s="38">
        <v>0.48668280871670699</v>
      </c>
      <c r="V11" s="38">
        <v>0.152542372881356</v>
      </c>
      <c r="W11" s="38">
        <v>0.12106537530266299</v>
      </c>
    </row>
    <row r="12" spans="1:23" x14ac:dyDescent="0.25">
      <c r="A12">
        <v>2021</v>
      </c>
      <c r="B12">
        <v>18</v>
      </c>
      <c r="C12" t="s">
        <v>21</v>
      </c>
      <c r="D12" t="s">
        <v>126</v>
      </c>
      <c r="E12" s="50">
        <v>4.0860347820067098</v>
      </c>
      <c r="F12" s="42">
        <v>21</v>
      </c>
      <c r="G12" s="50">
        <v>3.1896296920531699</v>
      </c>
      <c r="H12" s="42">
        <v>30</v>
      </c>
      <c r="I12" s="50">
        <v>5.0474159734800201</v>
      </c>
      <c r="J12" s="42">
        <v>4</v>
      </c>
      <c r="K12" s="50">
        <v>3.9529819064004599</v>
      </c>
      <c r="L12" s="42">
        <v>23</v>
      </c>
      <c r="M12" s="50">
        <v>4.1030401096425599</v>
      </c>
      <c r="N12" s="42">
        <v>18</v>
      </c>
      <c r="O12" s="50">
        <v>3.6566798440534298</v>
      </c>
      <c r="P12" s="42">
        <v>24</v>
      </c>
      <c r="Q12" s="42">
        <v>396</v>
      </c>
      <c r="R12" s="42">
        <v>8</v>
      </c>
      <c r="S12" s="38">
        <v>9.0909090909090898E-2</v>
      </c>
      <c r="T12" s="38">
        <v>0.184343434343434</v>
      </c>
      <c r="U12" s="38">
        <v>0.47222222222222199</v>
      </c>
      <c r="V12" s="38">
        <v>0.169191919191919</v>
      </c>
      <c r="W12" s="38">
        <v>8.3333333333333301E-2</v>
      </c>
    </row>
    <row r="13" spans="1:23" x14ac:dyDescent="0.25">
      <c r="A13">
        <v>2021</v>
      </c>
      <c r="B13">
        <v>18</v>
      </c>
      <c r="C13" t="s">
        <v>20</v>
      </c>
      <c r="D13" t="s">
        <v>126</v>
      </c>
      <c r="E13" s="50">
        <v>4.7863559956883304</v>
      </c>
      <c r="F13" s="42">
        <v>3</v>
      </c>
      <c r="G13" s="50">
        <v>4.4863155545382796</v>
      </c>
      <c r="H13" s="42">
        <v>12</v>
      </c>
      <c r="I13" s="50">
        <v>3.4566255313999199</v>
      </c>
      <c r="J13" s="42">
        <v>30</v>
      </c>
      <c r="K13" s="50">
        <v>4.9042851046505396</v>
      </c>
      <c r="L13" s="42">
        <v>2</v>
      </c>
      <c r="M13" s="50">
        <v>4.3734185490395499</v>
      </c>
      <c r="N13" s="42">
        <v>13</v>
      </c>
      <c r="O13" s="50">
        <v>5.97651838450287</v>
      </c>
      <c r="P13" s="42">
        <v>4</v>
      </c>
      <c r="Q13" s="42">
        <v>391</v>
      </c>
      <c r="R13" s="42">
        <v>10</v>
      </c>
      <c r="S13" s="38">
        <v>0.127877237851662</v>
      </c>
      <c r="T13" s="38">
        <v>8.1841432225063904E-2</v>
      </c>
      <c r="U13" s="38">
        <v>0.59079283887468004</v>
      </c>
      <c r="V13" s="38">
        <v>9.9744245524296699E-2</v>
      </c>
      <c r="W13" s="38">
        <v>9.9744245524296699E-2</v>
      </c>
    </row>
    <row r="14" spans="1:23" x14ac:dyDescent="0.25">
      <c r="A14">
        <v>2021</v>
      </c>
      <c r="B14">
        <v>18</v>
      </c>
      <c r="C14" t="s">
        <v>19</v>
      </c>
      <c r="D14" t="s">
        <v>126</v>
      </c>
      <c r="E14" s="50">
        <v>3.33396104617248</v>
      </c>
      <c r="F14" s="42">
        <v>32</v>
      </c>
      <c r="G14" s="50">
        <v>1.8026040681798301</v>
      </c>
      <c r="H14" s="42">
        <v>32</v>
      </c>
      <c r="I14" s="50">
        <v>3.7005226187621401</v>
      </c>
      <c r="J14" s="42">
        <v>26</v>
      </c>
      <c r="K14" s="50">
        <v>3.37058605481272</v>
      </c>
      <c r="L14" s="42">
        <v>32</v>
      </c>
      <c r="M14" s="50">
        <v>3.8326192261216998</v>
      </c>
      <c r="N14" s="42">
        <v>26</v>
      </c>
      <c r="O14" s="50">
        <v>3.2179725937597201</v>
      </c>
      <c r="P14" s="42">
        <v>30</v>
      </c>
      <c r="Q14" s="42">
        <v>377</v>
      </c>
      <c r="R14" s="42">
        <v>13</v>
      </c>
      <c r="S14" s="38">
        <v>6.8965517241379296E-2</v>
      </c>
      <c r="T14" s="38">
        <v>0.108753315649867</v>
      </c>
      <c r="U14" s="38">
        <v>0.66047745358090204</v>
      </c>
      <c r="V14" s="38">
        <v>9.8143236074270598E-2</v>
      </c>
      <c r="W14" s="38">
        <v>6.3660477453580902E-2</v>
      </c>
    </row>
    <row r="15" spans="1:23" x14ac:dyDescent="0.25">
      <c r="A15">
        <v>2021</v>
      </c>
      <c r="B15">
        <v>18</v>
      </c>
      <c r="C15" t="s">
        <v>18</v>
      </c>
      <c r="D15" t="s">
        <v>126</v>
      </c>
      <c r="E15" s="50">
        <v>4.5999583686977896</v>
      </c>
      <c r="F15" s="42">
        <v>7</v>
      </c>
      <c r="G15" s="50">
        <v>4.3792806384102203</v>
      </c>
      <c r="H15" s="42">
        <v>15</v>
      </c>
      <c r="I15" s="50">
        <v>4.2677840981211004</v>
      </c>
      <c r="J15" s="42">
        <v>17</v>
      </c>
      <c r="K15" s="50">
        <v>4.4898128112339997</v>
      </c>
      <c r="L15" s="42">
        <v>8</v>
      </c>
      <c r="M15" s="50">
        <v>5.0443737629020999</v>
      </c>
      <c r="N15" s="42">
        <v>3</v>
      </c>
      <c r="O15" s="50">
        <v>5.89083032209615</v>
      </c>
      <c r="P15" s="42">
        <v>5</v>
      </c>
      <c r="Q15" s="42">
        <v>429</v>
      </c>
      <c r="R15" s="42">
        <v>2</v>
      </c>
      <c r="S15" s="38">
        <v>0.111888111888112</v>
      </c>
      <c r="T15" s="38">
        <v>0.10489510489510501</v>
      </c>
      <c r="U15" s="38">
        <v>0.62703962703962701</v>
      </c>
      <c r="V15" s="38">
        <v>8.6247086247086199E-2</v>
      </c>
      <c r="W15" s="38">
        <v>6.9930069930069894E-2</v>
      </c>
    </row>
    <row r="16" spans="1:23" x14ac:dyDescent="0.25">
      <c r="A16">
        <v>2021</v>
      </c>
      <c r="B16">
        <v>18</v>
      </c>
      <c r="C16" t="s">
        <v>17</v>
      </c>
      <c r="D16" t="s">
        <v>126</v>
      </c>
      <c r="E16" s="50">
        <v>4.3924472290173799</v>
      </c>
      <c r="F16" s="42">
        <v>13</v>
      </c>
      <c r="G16" s="50">
        <v>4.9873772381225203</v>
      </c>
      <c r="H16" s="42">
        <v>6</v>
      </c>
      <c r="I16" s="50">
        <v>4.2086600964766898</v>
      </c>
      <c r="J16" s="42">
        <v>19</v>
      </c>
      <c r="K16" s="50">
        <v>4.4534232376086402</v>
      </c>
      <c r="L16" s="42">
        <v>10</v>
      </c>
      <c r="M16" s="50">
        <v>3.07238956101952</v>
      </c>
      <c r="N16" s="42">
        <v>31</v>
      </c>
      <c r="O16" s="50">
        <v>4.3780869336470696</v>
      </c>
      <c r="P16" s="42">
        <v>13</v>
      </c>
      <c r="Q16" s="42">
        <v>296</v>
      </c>
      <c r="R16" s="42">
        <v>32</v>
      </c>
      <c r="S16" s="38">
        <v>9.12162162162162E-2</v>
      </c>
      <c r="T16" s="38">
        <v>8.1081081081081099E-2</v>
      </c>
      <c r="U16" s="38">
        <v>0.68918918918918903</v>
      </c>
      <c r="V16" s="38">
        <v>6.08108108108108E-2</v>
      </c>
      <c r="W16" s="38">
        <v>7.77027027027027E-2</v>
      </c>
    </row>
    <row r="17" spans="1:23" x14ac:dyDescent="0.25">
      <c r="A17">
        <v>2021</v>
      </c>
      <c r="B17">
        <v>18</v>
      </c>
      <c r="C17" t="s">
        <v>16</v>
      </c>
      <c r="D17" t="s">
        <v>126</v>
      </c>
      <c r="E17" s="50">
        <v>4.5537543148059401</v>
      </c>
      <c r="F17" s="42">
        <v>8</v>
      </c>
      <c r="G17" s="50">
        <v>4.4396351689397697</v>
      </c>
      <c r="H17" s="42">
        <v>13</v>
      </c>
      <c r="I17" s="50">
        <v>5.33710386808003</v>
      </c>
      <c r="J17" s="42">
        <v>3</v>
      </c>
      <c r="K17" s="50">
        <v>4.7027814742049996</v>
      </c>
      <c r="L17" s="42">
        <v>5</v>
      </c>
      <c r="M17" s="50">
        <v>3.9355532200731802</v>
      </c>
      <c r="N17" s="42">
        <v>23</v>
      </c>
      <c r="O17" s="50">
        <v>3.9843658857616702</v>
      </c>
      <c r="P17" s="42">
        <v>20</v>
      </c>
      <c r="Q17" s="42">
        <v>334</v>
      </c>
      <c r="R17" s="42">
        <v>27</v>
      </c>
      <c r="S17" s="38">
        <v>0.122754491017964</v>
      </c>
      <c r="T17" s="38">
        <v>8.0838323353293398E-2</v>
      </c>
      <c r="U17" s="38">
        <v>0.56886227544910195</v>
      </c>
      <c r="V17" s="38">
        <v>9.2814371257484998E-2</v>
      </c>
      <c r="W17" s="38">
        <v>0.134730538922156</v>
      </c>
    </row>
    <row r="18" spans="1:23" x14ac:dyDescent="0.25">
      <c r="A18">
        <v>2021</v>
      </c>
      <c r="B18">
        <v>18</v>
      </c>
      <c r="C18" t="s">
        <v>15</v>
      </c>
      <c r="D18" t="s">
        <v>126</v>
      </c>
      <c r="E18" s="50">
        <v>4.4536814684192603</v>
      </c>
      <c r="F18" s="42">
        <v>10</v>
      </c>
      <c r="G18" s="50">
        <v>4.2503333400311201</v>
      </c>
      <c r="H18" s="42">
        <v>17</v>
      </c>
      <c r="I18" s="50">
        <v>4.9572912252502004</v>
      </c>
      <c r="J18" s="42">
        <v>5</v>
      </c>
      <c r="K18" s="50">
        <v>4.3569597365452104</v>
      </c>
      <c r="L18" s="42">
        <v>12</v>
      </c>
      <c r="M18" s="50">
        <v>4.1369684963065803</v>
      </c>
      <c r="N18" s="42">
        <v>17</v>
      </c>
      <c r="O18" s="50">
        <v>4.9514121432274596</v>
      </c>
      <c r="P18" s="42">
        <v>8</v>
      </c>
      <c r="Q18" s="42">
        <v>346</v>
      </c>
      <c r="R18" s="42">
        <v>23</v>
      </c>
      <c r="S18" s="38">
        <v>0.15606936416184999</v>
      </c>
      <c r="T18" s="38">
        <v>0.13294797687861301</v>
      </c>
      <c r="U18" s="38">
        <v>0.53179190751445105</v>
      </c>
      <c r="V18" s="38">
        <v>8.9595375722543294E-2</v>
      </c>
      <c r="W18" s="38">
        <v>8.9595375722543294E-2</v>
      </c>
    </row>
    <row r="19" spans="1:23" x14ac:dyDescent="0.25">
      <c r="A19">
        <v>2021</v>
      </c>
      <c r="B19">
        <v>18</v>
      </c>
      <c r="C19" t="s">
        <v>14</v>
      </c>
      <c r="D19" t="s">
        <v>126</v>
      </c>
      <c r="E19" s="50">
        <v>4.6245808660724501</v>
      </c>
      <c r="F19" s="42">
        <v>6</v>
      </c>
      <c r="G19" s="50">
        <v>5.14356940015875</v>
      </c>
      <c r="H19" s="42">
        <v>5</v>
      </c>
      <c r="I19" s="50">
        <v>4.3312257046897198</v>
      </c>
      <c r="J19" s="42">
        <v>15</v>
      </c>
      <c r="K19" s="50">
        <v>4.3630505640422301</v>
      </c>
      <c r="L19" s="42">
        <v>11</v>
      </c>
      <c r="M19" s="50">
        <v>4.4883808211071301</v>
      </c>
      <c r="N19" s="42">
        <v>10</v>
      </c>
      <c r="O19" s="50">
        <v>6.9080889137054298</v>
      </c>
      <c r="P19" s="42">
        <v>1</v>
      </c>
      <c r="Q19" s="42">
        <v>371</v>
      </c>
      <c r="R19" s="42">
        <v>15</v>
      </c>
      <c r="S19" s="38">
        <v>7.0080862533692695E-2</v>
      </c>
      <c r="T19" s="38">
        <v>0.22641509433962301</v>
      </c>
      <c r="U19" s="38">
        <v>0.45283018867924502</v>
      </c>
      <c r="V19" s="38">
        <v>0.175202156334232</v>
      </c>
      <c r="W19" s="38">
        <v>7.5471698113207503E-2</v>
      </c>
    </row>
    <row r="20" spans="1:23" x14ac:dyDescent="0.25">
      <c r="A20">
        <v>2021</v>
      </c>
      <c r="B20">
        <v>18</v>
      </c>
      <c r="C20" t="s">
        <v>13</v>
      </c>
      <c r="D20" t="s">
        <v>126</v>
      </c>
      <c r="E20" s="50">
        <v>4.2925717121444498</v>
      </c>
      <c r="F20" s="42">
        <v>17</v>
      </c>
      <c r="G20" s="50">
        <v>2.7376747440522502</v>
      </c>
      <c r="H20" s="42">
        <v>31</v>
      </c>
      <c r="I20" s="50">
        <v>4.1388858079036703</v>
      </c>
      <c r="J20" s="42">
        <v>22</v>
      </c>
      <c r="K20" s="50">
        <v>4.3157026286960898</v>
      </c>
      <c r="L20" s="42">
        <v>13</v>
      </c>
      <c r="M20" s="50">
        <v>5.0719929645666397</v>
      </c>
      <c r="N20" s="42">
        <v>2</v>
      </c>
      <c r="O20" s="50">
        <v>5.7198433707307803</v>
      </c>
      <c r="P20" s="42">
        <v>6</v>
      </c>
      <c r="Q20" s="42">
        <v>349</v>
      </c>
      <c r="R20" s="42">
        <v>22</v>
      </c>
      <c r="S20" s="38">
        <v>7.4498567335243598E-2</v>
      </c>
      <c r="T20" s="38">
        <v>0.166189111747851</v>
      </c>
      <c r="U20" s="38">
        <v>0.62750716332378198</v>
      </c>
      <c r="V20" s="38">
        <v>9.4555873925501396E-2</v>
      </c>
      <c r="W20" s="38">
        <v>3.7249283667621799E-2</v>
      </c>
    </row>
    <row r="21" spans="1:23" x14ac:dyDescent="0.25">
      <c r="A21">
        <v>2021</v>
      </c>
      <c r="B21">
        <v>18</v>
      </c>
      <c r="C21" t="s">
        <v>12</v>
      </c>
      <c r="D21" t="s">
        <v>126</v>
      </c>
      <c r="E21" s="50">
        <v>3.8116817892686301</v>
      </c>
      <c r="F21" s="42">
        <v>30</v>
      </c>
      <c r="G21" s="50">
        <v>5.5167343535651998</v>
      </c>
      <c r="H21" s="42">
        <v>2</v>
      </c>
      <c r="I21" s="50">
        <v>3.6954924406481799</v>
      </c>
      <c r="J21" s="42">
        <v>27</v>
      </c>
      <c r="K21" s="50">
        <v>3.7141951659202199</v>
      </c>
      <c r="L21" s="42">
        <v>31</v>
      </c>
      <c r="M21" s="50">
        <v>3.7027296011675901</v>
      </c>
      <c r="N21" s="42">
        <v>27</v>
      </c>
      <c r="O21" s="50">
        <v>4.1203117952532304</v>
      </c>
      <c r="P21" s="42">
        <v>16</v>
      </c>
      <c r="Q21" s="42">
        <v>370</v>
      </c>
      <c r="R21" s="42">
        <v>16</v>
      </c>
      <c r="S21" s="38">
        <v>4.3243243243243197E-2</v>
      </c>
      <c r="T21" s="38">
        <v>0.12972972972972999</v>
      </c>
      <c r="U21" s="38">
        <v>0.67567567567567599</v>
      </c>
      <c r="V21" s="38">
        <v>9.45945945945946E-2</v>
      </c>
      <c r="W21" s="38">
        <v>5.6756756756756802E-2</v>
      </c>
    </row>
    <row r="22" spans="1:23" x14ac:dyDescent="0.25">
      <c r="A22">
        <v>2021</v>
      </c>
      <c r="B22">
        <v>18</v>
      </c>
      <c r="C22" t="s">
        <v>11</v>
      </c>
      <c r="D22" t="s">
        <v>126</v>
      </c>
      <c r="E22" s="50">
        <v>4.0207514756443397</v>
      </c>
      <c r="F22" s="42">
        <v>24</v>
      </c>
      <c r="G22" s="50">
        <v>3.7692623475421398</v>
      </c>
      <c r="H22" s="42">
        <v>25</v>
      </c>
      <c r="I22" s="50">
        <v>4.5359370383756001</v>
      </c>
      <c r="J22" s="42">
        <v>12</v>
      </c>
      <c r="K22" s="50">
        <v>4.1707386317018402</v>
      </c>
      <c r="L22" s="42">
        <v>19</v>
      </c>
      <c r="M22" s="50">
        <v>3.6790362004065198</v>
      </c>
      <c r="N22" s="42">
        <v>28</v>
      </c>
      <c r="O22" s="50">
        <v>3.4986197175154699</v>
      </c>
      <c r="P22" s="42">
        <v>27</v>
      </c>
      <c r="Q22" s="42">
        <v>410</v>
      </c>
      <c r="R22" s="42">
        <v>5</v>
      </c>
      <c r="S22" s="38">
        <v>9.5121951219512196E-2</v>
      </c>
      <c r="T22" s="38">
        <v>0.13658536585365899</v>
      </c>
      <c r="U22" s="38">
        <v>0.48780487804877998</v>
      </c>
      <c r="V22" s="38">
        <v>0.14878048780487799</v>
      </c>
      <c r="W22" s="38">
        <v>0.13170731707317099</v>
      </c>
    </row>
    <row r="23" spans="1:23" x14ac:dyDescent="0.25">
      <c r="A23">
        <v>2021</v>
      </c>
      <c r="B23">
        <v>18</v>
      </c>
      <c r="C23" t="s">
        <v>10</v>
      </c>
      <c r="D23" t="s">
        <v>126</v>
      </c>
      <c r="E23" s="50">
        <v>4.5194117836040704</v>
      </c>
      <c r="F23" s="42">
        <v>9</v>
      </c>
      <c r="G23" s="50">
        <v>4.8599998653973602</v>
      </c>
      <c r="H23" s="42">
        <v>9</v>
      </c>
      <c r="I23" s="50">
        <v>3.81195337597162</v>
      </c>
      <c r="J23" s="42">
        <v>25</v>
      </c>
      <c r="K23" s="50">
        <v>4.4677447495936997</v>
      </c>
      <c r="L23" s="42">
        <v>9</v>
      </c>
      <c r="M23" s="50">
        <v>3.9465996435757802</v>
      </c>
      <c r="N23" s="42">
        <v>22</v>
      </c>
      <c r="O23" s="50">
        <v>6.6186306092278402</v>
      </c>
      <c r="P23" s="42">
        <v>2</v>
      </c>
      <c r="Q23" s="42">
        <v>408</v>
      </c>
      <c r="R23" s="42">
        <v>6</v>
      </c>
      <c r="S23" s="38">
        <v>0.12745098039215699</v>
      </c>
      <c r="T23" s="38">
        <v>6.8627450980392204E-2</v>
      </c>
      <c r="U23" s="38">
        <v>0.64215686274509798</v>
      </c>
      <c r="V23" s="38">
        <v>0.11274509803921599</v>
      </c>
      <c r="W23" s="38">
        <v>4.9019607843137303E-2</v>
      </c>
    </row>
    <row r="24" spans="1:23" x14ac:dyDescent="0.25">
      <c r="A24">
        <v>2021</v>
      </c>
      <c r="B24">
        <v>18</v>
      </c>
      <c r="C24" t="s">
        <v>9</v>
      </c>
      <c r="D24" t="s">
        <v>126</v>
      </c>
      <c r="E24" s="50">
        <v>3.92378029193367</v>
      </c>
      <c r="F24" s="42">
        <v>27</v>
      </c>
      <c r="G24" s="50">
        <v>3.2440453362491</v>
      </c>
      <c r="H24" s="42">
        <v>29</v>
      </c>
      <c r="I24" s="50">
        <v>4.6216227428363403</v>
      </c>
      <c r="J24" s="42">
        <v>11</v>
      </c>
      <c r="K24" s="50">
        <v>3.7564730892838698</v>
      </c>
      <c r="L24" s="42">
        <v>29</v>
      </c>
      <c r="M24" s="50">
        <v>4.1028414029623903</v>
      </c>
      <c r="N24" s="42">
        <v>19</v>
      </c>
      <c r="O24" s="50">
        <v>4.0138195644190997</v>
      </c>
      <c r="P24" s="42">
        <v>19</v>
      </c>
      <c r="Q24" s="42">
        <v>375</v>
      </c>
      <c r="R24" s="42">
        <v>14</v>
      </c>
      <c r="S24" s="38">
        <v>9.6000000000000002E-2</v>
      </c>
      <c r="T24" s="38">
        <v>0.16266666666666699</v>
      </c>
      <c r="U24" s="38">
        <v>0.50133333333333296</v>
      </c>
      <c r="V24" s="38">
        <v>0.15733333333333299</v>
      </c>
      <c r="W24" s="38">
        <v>8.2666666666666694E-2</v>
      </c>
    </row>
    <row r="25" spans="1:23" x14ac:dyDescent="0.25">
      <c r="A25">
        <v>2021</v>
      </c>
      <c r="B25">
        <v>18</v>
      </c>
      <c r="C25" t="s">
        <v>8</v>
      </c>
      <c r="D25" t="s">
        <v>126</v>
      </c>
      <c r="E25" s="50">
        <v>3.7446775782914798</v>
      </c>
      <c r="F25" s="42">
        <v>31</v>
      </c>
      <c r="G25" s="50">
        <v>3.2638611754586599</v>
      </c>
      <c r="H25" s="42">
        <v>28</v>
      </c>
      <c r="I25" s="50">
        <v>3.5699357880421698</v>
      </c>
      <c r="J25" s="42">
        <v>29</v>
      </c>
      <c r="K25" s="50">
        <v>3.90611533817005</v>
      </c>
      <c r="L25" s="42">
        <v>27</v>
      </c>
      <c r="M25" s="50">
        <v>3.38869351240663</v>
      </c>
      <c r="N25" s="42">
        <v>29</v>
      </c>
      <c r="O25" s="50">
        <v>3.5727204769540202</v>
      </c>
      <c r="P25" s="42">
        <v>25</v>
      </c>
      <c r="Q25" s="42">
        <v>332</v>
      </c>
      <c r="R25" s="42">
        <v>28</v>
      </c>
      <c r="S25" s="38">
        <v>4.51807228915663E-2</v>
      </c>
      <c r="T25" s="38">
        <v>9.6385542168674704E-2</v>
      </c>
      <c r="U25" s="38">
        <v>0.64156626506024095</v>
      </c>
      <c r="V25" s="38">
        <v>0.15060240963855401</v>
      </c>
      <c r="W25" s="38">
        <v>6.6265060240963902E-2</v>
      </c>
    </row>
    <row r="26" spans="1:23" x14ac:dyDescent="0.25">
      <c r="A26">
        <v>2021</v>
      </c>
      <c r="B26">
        <v>18</v>
      </c>
      <c r="C26" t="s">
        <v>7</v>
      </c>
      <c r="D26" t="s">
        <v>126</v>
      </c>
      <c r="E26" s="50">
        <v>4.0575429057639703</v>
      </c>
      <c r="F26" s="42">
        <v>22</v>
      </c>
      <c r="G26" s="50">
        <v>4.7617556986753202</v>
      </c>
      <c r="H26" s="42">
        <v>11</v>
      </c>
      <c r="I26" s="50">
        <v>4.7989549349620404</v>
      </c>
      <c r="J26" s="42">
        <v>7</v>
      </c>
      <c r="K26" s="50">
        <v>3.94343839787732</v>
      </c>
      <c r="L26" s="42">
        <v>25</v>
      </c>
      <c r="M26" s="50">
        <v>3.3381019052985401</v>
      </c>
      <c r="N26" s="42">
        <v>30</v>
      </c>
      <c r="O26" s="50">
        <v>3.9026341650370102</v>
      </c>
      <c r="P26" s="42">
        <v>21</v>
      </c>
      <c r="Q26" s="42">
        <v>326</v>
      </c>
      <c r="R26" s="42">
        <v>29</v>
      </c>
      <c r="S26" s="38">
        <v>0.113496932515337</v>
      </c>
      <c r="T26" s="38">
        <v>0.13496932515337401</v>
      </c>
      <c r="U26" s="38">
        <v>0.52147239263803702</v>
      </c>
      <c r="V26" s="38">
        <v>0.15030674846625799</v>
      </c>
      <c r="W26" s="38">
        <v>7.9754601226993904E-2</v>
      </c>
    </row>
    <row r="27" spans="1:23" x14ac:dyDescent="0.25">
      <c r="A27">
        <v>2021</v>
      </c>
      <c r="B27">
        <v>18</v>
      </c>
      <c r="C27" t="s">
        <v>6</v>
      </c>
      <c r="D27" t="s">
        <v>126</v>
      </c>
      <c r="E27" s="50">
        <v>4.7819008742448297</v>
      </c>
      <c r="F27" s="42">
        <v>4</v>
      </c>
      <c r="G27" s="50">
        <v>5.2707329618588199</v>
      </c>
      <c r="H27" s="42">
        <v>4</v>
      </c>
      <c r="I27" s="50">
        <v>4.69230031303755</v>
      </c>
      <c r="J27" s="42">
        <v>9</v>
      </c>
      <c r="K27" s="50">
        <v>4.7753970693522696</v>
      </c>
      <c r="L27" s="42">
        <v>3</v>
      </c>
      <c r="M27" s="50">
        <v>4.0688367353243997</v>
      </c>
      <c r="N27" s="42">
        <v>20</v>
      </c>
      <c r="O27" s="50">
        <v>4.9066694685608399</v>
      </c>
      <c r="P27" s="42">
        <v>9</v>
      </c>
      <c r="Q27" s="42">
        <v>391</v>
      </c>
      <c r="R27" s="42">
        <v>11</v>
      </c>
      <c r="S27" s="38">
        <v>0.148337595907928</v>
      </c>
      <c r="T27" s="38">
        <v>9.4629156010230198E-2</v>
      </c>
      <c r="U27" s="38">
        <v>0.52173913043478304</v>
      </c>
      <c r="V27" s="38">
        <v>0.10741687979539601</v>
      </c>
      <c r="W27" s="38">
        <v>0.127877237851662</v>
      </c>
    </row>
    <row r="28" spans="1:23" x14ac:dyDescent="0.25">
      <c r="A28">
        <v>2021</v>
      </c>
      <c r="B28">
        <v>18</v>
      </c>
      <c r="C28" t="s">
        <v>5</v>
      </c>
      <c r="D28" t="s">
        <v>126</v>
      </c>
      <c r="E28" s="50">
        <v>3.8354679320464902</v>
      </c>
      <c r="F28" s="42">
        <v>28</v>
      </c>
      <c r="G28" s="50">
        <v>3.8435160066359102</v>
      </c>
      <c r="H28" s="42">
        <v>24</v>
      </c>
      <c r="I28" s="50">
        <v>3.35299979579906</v>
      </c>
      <c r="J28" s="42">
        <v>31</v>
      </c>
      <c r="K28" s="50">
        <v>3.8769549864206798</v>
      </c>
      <c r="L28" s="42">
        <v>28</v>
      </c>
      <c r="M28" s="50">
        <v>3.90880897219261</v>
      </c>
      <c r="N28" s="42">
        <v>24</v>
      </c>
      <c r="O28" s="50">
        <v>4.0652454153860198</v>
      </c>
      <c r="P28" s="42">
        <v>18</v>
      </c>
      <c r="Q28" s="42">
        <v>359</v>
      </c>
      <c r="R28" s="42">
        <v>19</v>
      </c>
      <c r="S28" s="38">
        <v>7.2423398328690797E-2</v>
      </c>
      <c r="T28" s="38">
        <v>0.105849582172702</v>
      </c>
      <c r="U28" s="38">
        <v>0.64902506963788298</v>
      </c>
      <c r="V28" s="38">
        <v>0.10306406685236801</v>
      </c>
      <c r="W28" s="38">
        <v>6.9637883008356494E-2</v>
      </c>
    </row>
    <row r="29" spans="1:23" x14ac:dyDescent="0.25">
      <c r="A29">
        <v>2021</v>
      </c>
      <c r="B29">
        <v>18</v>
      </c>
      <c r="C29" t="s">
        <v>4</v>
      </c>
      <c r="D29" t="s">
        <v>126</v>
      </c>
      <c r="E29" s="50">
        <v>4.3908235483146996</v>
      </c>
      <c r="F29" s="42">
        <v>14</v>
      </c>
      <c r="G29" s="50">
        <v>4.0398125748388596</v>
      </c>
      <c r="H29" s="42">
        <v>21</v>
      </c>
      <c r="I29" s="50">
        <v>3.9461993007070002</v>
      </c>
      <c r="J29" s="42">
        <v>23</v>
      </c>
      <c r="K29" s="50">
        <v>4.6512558924852003</v>
      </c>
      <c r="L29" s="42">
        <v>7</v>
      </c>
      <c r="M29" s="50">
        <v>4.5190466571623302</v>
      </c>
      <c r="N29" s="42">
        <v>8</v>
      </c>
      <c r="O29" s="50">
        <v>2.99528093075872</v>
      </c>
      <c r="P29" s="42">
        <v>31</v>
      </c>
      <c r="Q29" s="42">
        <v>346</v>
      </c>
      <c r="R29" s="42">
        <v>24</v>
      </c>
      <c r="S29" s="38">
        <v>7.80346820809249E-2</v>
      </c>
      <c r="T29" s="38">
        <v>8.6705202312138699E-2</v>
      </c>
      <c r="U29" s="38">
        <v>0.62138728323699399</v>
      </c>
      <c r="V29" s="38">
        <v>0.13294797687861301</v>
      </c>
      <c r="W29" s="38">
        <v>8.0924855491329495E-2</v>
      </c>
    </row>
    <row r="30" spans="1:23" x14ac:dyDescent="0.25">
      <c r="A30">
        <v>2021</v>
      </c>
      <c r="B30">
        <v>18</v>
      </c>
      <c r="C30" t="s">
        <v>3</v>
      </c>
      <c r="D30" t="s">
        <v>126</v>
      </c>
      <c r="E30" s="50">
        <v>4.3984504674679696</v>
      </c>
      <c r="F30" s="42">
        <v>11</v>
      </c>
      <c r="G30" s="50">
        <v>4.91243940398265</v>
      </c>
      <c r="H30" s="42">
        <v>8</v>
      </c>
      <c r="I30" s="50">
        <v>6.31554131771186</v>
      </c>
      <c r="J30" s="42">
        <v>1</v>
      </c>
      <c r="K30" s="50">
        <v>4.1329979159789199</v>
      </c>
      <c r="L30" s="42">
        <v>20</v>
      </c>
      <c r="M30" s="50">
        <v>3.8565481591258299</v>
      </c>
      <c r="N30" s="42">
        <v>25</v>
      </c>
      <c r="O30" s="50">
        <v>3.8408959345674898</v>
      </c>
      <c r="P30" s="42">
        <v>22</v>
      </c>
      <c r="Q30" s="42">
        <v>356</v>
      </c>
      <c r="R30" s="42">
        <v>20</v>
      </c>
      <c r="S30" s="38">
        <v>0.11516853932584301</v>
      </c>
      <c r="T30" s="38">
        <v>0.10955056179775299</v>
      </c>
      <c r="U30" s="38">
        <v>0.55337078651685401</v>
      </c>
      <c r="V30" s="38">
        <v>8.98876404494382E-2</v>
      </c>
      <c r="W30" s="38">
        <v>0.13202247191011199</v>
      </c>
    </row>
    <row r="31" spans="1:23" x14ac:dyDescent="0.25">
      <c r="A31">
        <v>2021</v>
      </c>
      <c r="B31">
        <v>18</v>
      </c>
      <c r="C31" t="s">
        <v>2</v>
      </c>
      <c r="D31" t="s">
        <v>126</v>
      </c>
      <c r="E31" s="50">
        <v>4.6751782143843501</v>
      </c>
      <c r="F31" s="42">
        <v>5</v>
      </c>
      <c r="G31" s="50">
        <v>5.4210811184374998</v>
      </c>
      <c r="H31" s="42">
        <v>3</v>
      </c>
      <c r="I31" s="50">
        <v>4.7603086480247896</v>
      </c>
      <c r="J31" s="42">
        <v>8</v>
      </c>
      <c r="K31" s="50">
        <v>4.7601614809018304</v>
      </c>
      <c r="L31" s="42">
        <v>4</v>
      </c>
      <c r="M31" s="50">
        <v>4.2303197850013996</v>
      </c>
      <c r="N31" s="42">
        <v>15</v>
      </c>
      <c r="O31" s="50">
        <v>4.2205029641400502</v>
      </c>
      <c r="P31" s="42">
        <v>15</v>
      </c>
      <c r="Q31" s="42">
        <v>337</v>
      </c>
      <c r="R31" s="42">
        <v>26</v>
      </c>
      <c r="S31" s="38">
        <v>8.0118694362017795E-2</v>
      </c>
      <c r="T31" s="38">
        <v>9.4955489614243299E-2</v>
      </c>
      <c r="U31" s="38">
        <v>0.56676557863501498</v>
      </c>
      <c r="V31" s="38">
        <v>0.13946587537092001</v>
      </c>
      <c r="W31" s="38">
        <v>0.11869436201780401</v>
      </c>
    </row>
    <row r="32" spans="1:23" x14ac:dyDescent="0.25">
      <c r="A32">
        <v>2021</v>
      </c>
      <c r="B32">
        <v>18</v>
      </c>
      <c r="C32" t="s">
        <v>1</v>
      </c>
      <c r="D32" t="s">
        <v>126</v>
      </c>
      <c r="E32" s="50">
        <v>4.3098752048890496</v>
      </c>
      <c r="F32" s="42">
        <v>16</v>
      </c>
      <c r="G32" s="50">
        <v>4.8464174970699601</v>
      </c>
      <c r="H32" s="42">
        <v>10</v>
      </c>
      <c r="I32" s="50">
        <v>4.2690053320085699</v>
      </c>
      <c r="J32" s="42">
        <v>16</v>
      </c>
      <c r="K32" s="50">
        <v>4.2817819762096097</v>
      </c>
      <c r="L32" s="42">
        <v>15</v>
      </c>
      <c r="M32" s="50">
        <v>4.4183731497824903</v>
      </c>
      <c r="N32" s="42">
        <v>12</v>
      </c>
      <c r="O32" s="50">
        <v>3.5504625480991101</v>
      </c>
      <c r="P32" s="42">
        <v>26</v>
      </c>
      <c r="Q32" s="42">
        <v>483</v>
      </c>
      <c r="R32" s="42">
        <v>1</v>
      </c>
      <c r="S32" s="38">
        <v>0.118012422360248</v>
      </c>
      <c r="T32" s="38">
        <v>0.15942028985507201</v>
      </c>
      <c r="U32" s="38">
        <v>0.49689440993788803</v>
      </c>
      <c r="V32" s="38">
        <v>0.14285714285714299</v>
      </c>
      <c r="W32" s="38">
        <v>8.0745341614906804E-2</v>
      </c>
    </row>
    <row r="33" spans="1:23" x14ac:dyDescent="0.25">
      <c r="A33">
        <v>2021</v>
      </c>
      <c r="B33">
        <v>18</v>
      </c>
      <c r="C33" t="s">
        <v>0</v>
      </c>
      <c r="D33" t="s">
        <v>126</v>
      </c>
      <c r="E33" s="50">
        <v>4.2842343734703103</v>
      </c>
      <c r="F33" s="42">
        <v>19</v>
      </c>
      <c r="G33" s="50">
        <v>4.4246526164613904</v>
      </c>
      <c r="H33" s="42">
        <v>14</v>
      </c>
      <c r="I33" s="50">
        <v>4.8525797888977698</v>
      </c>
      <c r="J33" s="42">
        <v>6</v>
      </c>
      <c r="K33" s="50">
        <v>3.9245878988238299</v>
      </c>
      <c r="L33" s="42">
        <v>26</v>
      </c>
      <c r="M33" s="50">
        <v>4.5277475825878897</v>
      </c>
      <c r="N33" s="42">
        <v>7</v>
      </c>
      <c r="O33" s="50">
        <v>4.4709869703292799</v>
      </c>
      <c r="P33" s="42">
        <v>12</v>
      </c>
      <c r="Q33" s="42">
        <v>396</v>
      </c>
      <c r="R33" s="42">
        <v>9</v>
      </c>
      <c r="S33" s="38">
        <v>0.18181818181818199</v>
      </c>
      <c r="T33" s="38">
        <v>0.164141414141414</v>
      </c>
      <c r="U33" s="38">
        <v>0.45202020202020199</v>
      </c>
      <c r="V33" s="38">
        <v>0.10606060606060599</v>
      </c>
      <c r="W33" s="38">
        <v>9.5959595959595995E-2</v>
      </c>
    </row>
    <row r="34" spans="1:23" x14ac:dyDescent="0.25">
      <c r="A34" t="s">
        <v>97</v>
      </c>
      <c r="B34" t="s">
        <v>97</v>
      </c>
      <c r="C34" t="s">
        <v>98</v>
      </c>
      <c r="D34" t="s">
        <v>97</v>
      </c>
      <c r="E34" s="50" t="s">
        <v>97</v>
      </c>
      <c r="F34" s="42" t="s">
        <v>97</v>
      </c>
      <c r="G34" s="50">
        <v>4.3004706201005503</v>
      </c>
      <c r="H34" s="42" t="s">
        <v>97</v>
      </c>
      <c r="I34" s="50">
        <v>4.3815794141954196</v>
      </c>
      <c r="J34" s="42" t="s">
        <v>97</v>
      </c>
      <c r="K34" s="50">
        <v>4.2383431181768403</v>
      </c>
      <c r="L34" s="42" t="s">
        <v>97</v>
      </c>
      <c r="M34" s="50">
        <v>4.2111705994851496</v>
      </c>
      <c r="N34" s="42" t="s">
        <v>97</v>
      </c>
      <c r="O34" s="50">
        <v>4.4023403623771502</v>
      </c>
      <c r="P34" s="42" t="s">
        <v>97</v>
      </c>
      <c r="Q34" s="42" t="s">
        <v>97</v>
      </c>
      <c r="R34" s="42" t="s">
        <v>97</v>
      </c>
      <c r="S34" s="38">
        <v>0.103646185010128</v>
      </c>
      <c r="T34" s="38">
        <v>0.13116137744767001</v>
      </c>
      <c r="U34" s="38">
        <v>0.54591492234976402</v>
      </c>
      <c r="V34" s="38">
        <v>0.12761647535449</v>
      </c>
      <c r="W34" s="38">
        <v>9.1323430114787302E-2</v>
      </c>
    </row>
    <row r="35" spans="1:23" x14ac:dyDescent="0.25">
      <c r="A35">
        <v>2021</v>
      </c>
      <c r="B35">
        <v>18</v>
      </c>
      <c r="C35" t="s">
        <v>31</v>
      </c>
      <c r="D35" t="s">
        <v>127</v>
      </c>
      <c r="E35" s="50">
        <v>4.22186454503961</v>
      </c>
      <c r="F35" s="42">
        <v>17</v>
      </c>
      <c r="G35" s="50">
        <v>3.8416289476599199</v>
      </c>
      <c r="H35" s="42">
        <v>12</v>
      </c>
      <c r="I35" s="50">
        <v>3.5384384740951398</v>
      </c>
      <c r="J35" s="42">
        <v>6</v>
      </c>
      <c r="K35" s="50">
        <v>4.5091005070151402</v>
      </c>
      <c r="L35" s="42">
        <v>23</v>
      </c>
      <c r="M35" s="50">
        <v>4.1622038345782402</v>
      </c>
      <c r="N35" s="42">
        <v>14</v>
      </c>
      <c r="O35" s="50">
        <v>3.6138544042761298</v>
      </c>
      <c r="P35" s="42">
        <v>9</v>
      </c>
      <c r="Q35" s="42">
        <v>359</v>
      </c>
      <c r="R35" s="42">
        <v>14</v>
      </c>
      <c r="S35" s="38">
        <v>6.12813370473538E-2</v>
      </c>
      <c r="T35" s="38">
        <v>0.14484679665738201</v>
      </c>
      <c r="U35" s="38">
        <v>0.60724233983286902</v>
      </c>
      <c r="V35" s="38">
        <v>0.108635097493036</v>
      </c>
      <c r="W35" s="38">
        <v>7.52089136490251E-2</v>
      </c>
    </row>
    <row r="36" spans="1:23" x14ac:dyDescent="0.25">
      <c r="A36">
        <v>2021</v>
      </c>
      <c r="B36">
        <v>18</v>
      </c>
      <c r="C36" t="s">
        <v>30</v>
      </c>
      <c r="D36" t="s">
        <v>127</v>
      </c>
      <c r="E36" s="50">
        <v>4.67172430962483</v>
      </c>
      <c r="F36" s="42">
        <v>29</v>
      </c>
      <c r="G36" s="50">
        <v>4.1032438346945304</v>
      </c>
      <c r="H36" s="42">
        <v>15</v>
      </c>
      <c r="I36" s="50">
        <v>5.1663736746131104</v>
      </c>
      <c r="J36" s="42">
        <v>29</v>
      </c>
      <c r="K36" s="50">
        <v>4.7451694883404203</v>
      </c>
      <c r="L36" s="42">
        <v>29</v>
      </c>
      <c r="M36" s="50">
        <v>4.4936695622409104</v>
      </c>
      <c r="N36" s="42">
        <v>21</v>
      </c>
      <c r="O36" s="50">
        <v>4.33268962833694</v>
      </c>
      <c r="P36" s="42">
        <v>16</v>
      </c>
      <c r="Q36" s="42">
        <v>412</v>
      </c>
      <c r="R36" s="42">
        <v>25</v>
      </c>
      <c r="S36" s="38">
        <v>9.7087378640776698E-2</v>
      </c>
      <c r="T36" s="38">
        <v>0.17475728155339801</v>
      </c>
      <c r="U36" s="38">
        <v>0.461165048543689</v>
      </c>
      <c r="V36" s="38">
        <v>0.15776699029126201</v>
      </c>
      <c r="W36" s="38">
        <v>0.109223300970874</v>
      </c>
    </row>
    <row r="37" spans="1:23" x14ac:dyDescent="0.25">
      <c r="A37">
        <v>2021</v>
      </c>
      <c r="B37">
        <v>18</v>
      </c>
      <c r="C37" t="s">
        <v>29</v>
      </c>
      <c r="D37" t="s">
        <v>127</v>
      </c>
      <c r="E37" s="50">
        <v>3.4517428555698699</v>
      </c>
      <c r="F37" s="42">
        <v>1</v>
      </c>
      <c r="G37" s="50">
        <v>2.7429024129230299</v>
      </c>
      <c r="H37" s="42">
        <v>2</v>
      </c>
      <c r="I37" s="50">
        <v>4.11227994048346</v>
      </c>
      <c r="J37" s="42">
        <v>12</v>
      </c>
      <c r="K37" s="50">
        <v>3.2831333515033201</v>
      </c>
      <c r="L37" s="42">
        <v>1</v>
      </c>
      <c r="M37" s="50">
        <v>4.7660166303293598</v>
      </c>
      <c r="N37" s="42">
        <v>28</v>
      </c>
      <c r="O37" s="50">
        <v>2.50273887275277</v>
      </c>
      <c r="P37" s="42">
        <v>3</v>
      </c>
      <c r="Q37" s="42">
        <v>327</v>
      </c>
      <c r="R37" s="42">
        <v>4</v>
      </c>
      <c r="S37" s="38">
        <v>0.107033639143731</v>
      </c>
      <c r="T37" s="38">
        <v>0.16513761467889901</v>
      </c>
      <c r="U37" s="38">
        <v>0.53211009174311896</v>
      </c>
      <c r="V37" s="38">
        <v>0.107033639143731</v>
      </c>
      <c r="W37" s="38">
        <v>8.8685015290519906E-2</v>
      </c>
    </row>
    <row r="38" spans="1:23" x14ac:dyDescent="0.25">
      <c r="A38">
        <v>2021</v>
      </c>
      <c r="B38">
        <v>18</v>
      </c>
      <c r="C38" t="s">
        <v>28</v>
      </c>
      <c r="D38" t="s">
        <v>127</v>
      </c>
      <c r="E38" s="50">
        <v>3.63785202397762</v>
      </c>
      <c r="F38" s="42">
        <v>4</v>
      </c>
      <c r="G38" s="50">
        <v>3.0415556687115002</v>
      </c>
      <c r="H38" s="42">
        <v>4</v>
      </c>
      <c r="I38" s="50">
        <v>3.2006379438966301</v>
      </c>
      <c r="J38" s="42">
        <v>2</v>
      </c>
      <c r="K38" s="50">
        <v>3.62493435352033</v>
      </c>
      <c r="L38" s="42">
        <v>3</v>
      </c>
      <c r="M38" s="50">
        <v>4.2494331528949099</v>
      </c>
      <c r="N38" s="42">
        <v>18</v>
      </c>
      <c r="O38" s="50">
        <v>4.0975870689252902</v>
      </c>
      <c r="P38" s="42">
        <v>14</v>
      </c>
      <c r="Q38" s="42">
        <v>345</v>
      </c>
      <c r="R38" s="42">
        <v>10</v>
      </c>
      <c r="S38" s="38">
        <v>9.8550724637681206E-2</v>
      </c>
      <c r="T38" s="38">
        <v>8.1159420289855094E-2</v>
      </c>
      <c r="U38" s="38">
        <v>0.63478260869565195</v>
      </c>
      <c r="V38" s="38">
        <v>0.11304347826087</v>
      </c>
      <c r="W38" s="38">
        <v>7.2463768115942004E-2</v>
      </c>
    </row>
    <row r="39" spans="1:23" x14ac:dyDescent="0.25">
      <c r="A39">
        <v>2021</v>
      </c>
      <c r="B39">
        <v>18</v>
      </c>
      <c r="C39" t="s">
        <v>27</v>
      </c>
      <c r="D39" t="s">
        <v>127</v>
      </c>
      <c r="E39" s="50">
        <v>3.9730116691737001</v>
      </c>
      <c r="F39" s="42">
        <v>7</v>
      </c>
      <c r="G39" s="50">
        <v>5.7219225209628002</v>
      </c>
      <c r="H39" s="42">
        <v>32</v>
      </c>
      <c r="I39" s="50">
        <v>4.6599162338826501</v>
      </c>
      <c r="J39" s="42">
        <v>22</v>
      </c>
      <c r="K39" s="50">
        <v>3.7179644677163801</v>
      </c>
      <c r="L39" s="42">
        <v>4</v>
      </c>
      <c r="M39" s="50">
        <v>3.8016382363122201</v>
      </c>
      <c r="N39" s="42">
        <v>11</v>
      </c>
      <c r="O39" s="50">
        <v>3.1958458075564402</v>
      </c>
      <c r="P39" s="42">
        <v>7</v>
      </c>
      <c r="Q39" s="42">
        <v>391</v>
      </c>
      <c r="R39" s="42">
        <v>21</v>
      </c>
      <c r="S39" s="38">
        <v>8.4398976982097196E-2</v>
      </c>
      <c r="T39" s="38">
        <v>0.127877237851662</v>
      </c>
      <c r="U39" s="38">
        <v>0.55242966751918199</v>
      </c>
      <c r="V39" s="38">
        <v>0.14578005115089501</v>
      </c>
      <c r="W39" s="38">
        <v>8.9514066496163697E-2</v>
      </c>
    </row>
    <row r="40" spans="1:23" x14ac:dyDescent="0.25">
      <c r="A40">
        <v>2021</v>
      </c>
      <c r="B40">
        <v>18</v>
      </c>
      <c r="C40" t="s">
        <v>26</v>
      </c>
      <c r="D40" t="s">
        <v>127</v>
      </c>
      <c r="E40" s="50">
        <v>4.4141240491951903</v>
      </c>
      <c r="F40" s="42">
        <v>20</v>
      </c>
      <c r="G40" s="50">
        <v>3.7828093974348</v>
      </c>
      <c r="H40" s="42">
        <v>11</v>
      </c>
      <c r="I40" s="50">
        <v>5.0438551293096801</v>
      </c>
      <c r="J40" s="42">
        <v>27</v>
      </c>
      <c r="K40" s="50">
        <v>4.1925462946085696</v>
      </c>
      <c r="L40" s="42">
        <v>15</v>
      </c>
      <c r="M40" s="50">
        <v>4.2102890678737701</v>
      </c>
      <c r="N40" s="42">
        <v>15</v>
      </c>
      <c r="O40" s="50">
        <v>6.8195907677233203</v>
      </c>
      <c r="P40" s="42">
        <v>32</v>
      </c>
      <c r="Q40" s="42">
        <v>408</v>
      </c>
      <c r="R40" s="42">
        <v>23</v>
      </c>
      <c r="S40" s="38">
        <v>7.5980392156862697E-2</v>
      </c>
      <c r="T40" s="38">
        <v>0.14215686274509801</v>
      </c>
      <c r="U40" s="38">
        <v>0.56862745098039202</v>
      </c>
      <c r="V40" s="38">
        <v>0.16421568627451</v>
      </c>
      <c r="W40" s="38">
        <v>4.9019607843137303E-2</v>
      </c>
    </row>
    <row r="41" spans="1:23" x14ac:dyDescent="0.25">
      <c r="A41">
        <v>2021</v>
      </c>
      <c r="B41">
        <v>18</v>
      </c>
      <c r="C41" t="s">
        <v>25</v>
      </c>
      <c r="D41" t="s">
        <v>127</v>
      </c>
      <c r="E41" s="50">
        <v>4.0250717988660796</v>
      </c>
      <c r="F41" s="42">
        <v>9</v>
      </c>
      <c r="G41" s="50">
        <v>3.7229332785719702</v>
      </c>
      <c r="H41" s="42">
        <v>10</v>
      </c>
      <c r="I41" s="50">
        <v>4.7150277203411504</v>
      </c>
      <c r="J41" s="42">
        <v>23</v>
      </c>
      <c r="K41" s="50">
        <v>3.9114270122060399</v>
      </c>
      <c r="L41" s="42">
        <v>9</v>
      </c>
      <c r="M41" s="50">
        <v>3.44151259393335</v>
      </c>
      <c r="N41" s="42">
        <v>3</v>
      </c>
      <c r="O41" s="50">
        <v>4.9085269889024099</v>
      </c>
      <c r="P41" s="42">
        <v>23</v>
      </c>
      <c r="Q41" s="42">
        <v>327</v>
      </c>
      <c r="R41" s="42">
        <v>5</v>
      </c>
      <c r="S41" s="38">
        <v>6.4220183486238494E-2</v>
      </c>
      <c r="T41" s="38">
        <v>0.155963302752294</v>
      </c>
      <c r="U41" s="38">
        <v>0.52293577981651396</v>
      </c>
      <c r="V41" s="38">
        <v>0.17431192660550501</v>
      </c>
      <c r="W41" s="38">
        <v>8.2568807339449504E-2</v>
      </c>
    </row>
    <row r="42" spans="1:23" x14ac:dyDescent="0.25">
      <c r="A42">
        <v>2021</v>
      </c>
      <c r="B42">
        <v>18</v>
      </c>
      <c r="C42" t="s">
        <v>24</v>
      </c>
      <c r="D42" t="s">
        <v>127</v>
      </c>
      <c r="E42" s="50">
        <v>4.2025708317818902</v>
      </c>
      <c r="F42" s="42">
        <v>14</v>
      </c>
      <c r="G42" s="50">
        <v>5.08348823655471</v>
      </c>
      <c r="H42" s="42">
        <v>27</v>
      </c>
      <c r="I42" s="50">
        <v>3.8435705431413099</v>
      </c>
      <c r="J42" s="42">
        <v>11</v>
      </c>
      <c r="K42" s="50">
        <v>4.1216776071161298</v>
      </c>
      <c r="L42" s="42">
        <v>14</v>
      </c>
      <c r="M42" s="50">
        <v>4.55092436058756</v>
      </c>
      <c r="N42" s="42">
        <v>24</v>
      </c>
      <c r="O42" s="50">
        <v>4.42663783375228</v>
      </c>
      <c r="P42" s="42">
        <v>18</v>
      </c>
      <c r="Q42" s="42">
        <v>351</v>
      </c>
      <c r="R42" s="42">
        <v>12</v>
      </c>
      <c r="S42" s="38">
        <v>4.8433048433048402E-2</v>
      </c>
      <c r="T42" s="38">
        <v>9.11680911680912E-2</v>
      </c>
      <c r="U42" s="38">
        <v>0.70655270655270697</v>
      </c>
      <c r="V42" s="38">
        <v>0.102564102564103</v>
      </c>
      <c r="W42" s="38">
        <v>5.1282051282051301E-2</v>
      </c>
    </row>
    <row r="43" spans="1:23" x14ac:dyDescent="0.25">
      <c r="A43">
        <v>2021</v>
      </c>
      <c r="B43">
        <v>18</v>
      </c>
      <c r="C43" t="s">
        <v>23</v>
      </c>
      <c r="D43" t="s">
        <v>127</v>
      </c>
      <c r="E43" s="50">
        <v>4.1667997436011204</v>
      </c>
      <c r="F43" s="42">
        <v>13</v>
      </c>
      <c r="G43" s="50">
        <v>4.1501349420065203</v>
      </c>
      <c r="H43" s="42">
        <v>16</v>
      </c>
      <c r="I43" s="50">
        <v>3.4626763020076501</v>
      </c>
      <c r="J43" s="42">
        <v>5</v>
      </c>
      <c r="K43" s="50">
        <v>3.79542803985417</v>
      </c>
      <c r="L43" s="42">
        <v>6</v>
      </c>
      <c r="M43" s="50">
        <v>4.9492133806983603</v>
      </c>
      <c r="N43" s="42">
        <v>31</v>
      </c>
      <c r="O43" s="50">
        <v>5.8265455092699598</v>
      </c>
      <c r="P43" s="42">
        <v>27</v>
      </c>
      <c r="Q43" s="42">
        <v>334</v>
      </c>
      <c r="R43" s="42">
        <v>7</v>
      </c>
      <c r="S43" s="38">
        <v>0.119760479041916</v>
      </c>
      <c r="T43" s="38">
        <v>0.14371257485029901</v>
      </c>
      <c r="U43" s="38">
        <v>0.47604790419161702</v>
      </c>
      <c r="V43" s="38">
        <v>0.17365269461077801</v>
      </c>
      <c r="W43" s="38">
        <v>8.6826347305389198E-2</v>
      </c>
    </row>
    <row r="44" spans="1:23" x14ac:dyDescent="0.25">
      <c r="A44">
        <v>2021</v>
      </c>
      <c r="B44">
        <v>18</v>
      </c>
      <c r="C44" t="s">
        <v>22</v>
      </c>
      <c r="D44" t="s">
        <v>127</v>
      </c>
      <c r="E44" s="50">
        <v>4.5831295438707604</v>
      </c>
      <c r="F44" s="42">
        <v>24</v>
      </c>
      <c r="G44" s="50">
        <v>3.5760948057688702</v>
      </c>
      <c r="H44" s="42">
        <v>9</v>
      </c>
      <c r="I44" s="50">
        <v>5.3486855872456998</v>
      </c>
      <c r="J44" s="42">
        <v>30</v>
      </c>
      <c r="K44" s="50">
        <v>4.8485180010220201</v>
      </c>
      <c r="L44" s="42">
        <v>31</v>
      </c>
      <c r="M44" s="50">
        <v>4.2201321695137404</v>
      </c>
      <c r="N44" s="42">
        <v>17</v>
      </c>
      <c r="O44" s="50">
        <v>3.17160359898892</v>
      </c>
      <c r="P44" s="42">
        <v>5</v>
      </c>
      <c r="Q44" s="42">
        <v>359</v>
      </c>
      <c r="R44" s="42">
        <v>15</v>
      </c>
      <c r="S44" s="38">
        <v>9.1922005571030599E-2</v>
      </c>
      <c r="T44" s="38">
        <v>0.14206128133704701</v>
      </c>
      <c r="U44" s="38">
        <v>0.55153203342618395</v>
      </c>
      <c r="V44" s="38">
        <v>0.13370473537604499</v>
      </c>
      <c r="W44" s="38">
        <v>8.0779944289693595E-2</v>
      </c>
    </row>
    <row r="45" spans="1:23" x14ac:dyDescent="0.25">
      <c r="A45">
        <v>2021</v>
      </c>
      <c r="B45">
        <v>18</v>
      </c>
      <c r="C45" t="s">
        <v>21</v>
      </c>
      <c r="D45" t="s">
        <v>127</v>
      </c>
      <c r="E45" s="50">
        <v>4.6904866212354399</v>
      </c>
      <c r="F45" s="42">
        <v>30</v>
      </c>
      <c r="G45" s="50">
        <v>5.1432383022445398</v>
      </c>
      <c r="H45" s="42">
        <v>28</v>
      </c>
      <c r="I45" s="50">
        <v>5.0614076890627402</v>
      </c>
      <c r="J45" s="42">
        <v>28</v>
      </c>
      <c r="K45" s="50">
        <v>4.6748419113330097</v>
      </c>
      <c r="L45" s="42">
        <v>27</v>
      </c>
      <c r="M45" s="50">
        <v>4.5489714285333598</v>
      </c>
      <c r="N45" s="42">
        <v>23</v>
      </c>
      <c r="O45" s="50">
        <v>4.0693708001786497</v>
      </c>
      <c r="P45" s="42">
        <v>13</v>
      </c>
      <c r="Q45" s="42">
        <v>431</v>
      </c>
      <c r="R45" s="42">
        <v>29</v>
      </c>
      <c r="S45" s="38">
        <v>0.13689095127610201</v>
      </c>
      <c r="T45" s="38">
        <v>0.122969837587007</v>
      </c>
      <c r="U45" s="38">
        <v>0.45475638051044098</v>
      </c>
      <c r="V45" s="38">
        <v>0.160092807424594</v>
      </c>
      <c r="W45" s="38">
        <v>0.125290023201856</v>
      </c>
    </row>
    <row r="46" spans="1:23" x14ac:dyDescent="0.25">
      <c r="A46">
        <v>2021</v>
      </c>
      <c r="B46">
        <v>18</v>
      </c>
      <c r="C46" t="s">
        <v>20</v>
      </c>
      <c r="D46" t="s">
        <v>127</v>
      </c>
      <c r="E46" s="50">
        <v>4.6057425537762704</v>
      </c>
      <c r="F46" s="42">
        <v>26</v>
      </c>
      <c r="G46" s="50">
        <v>5.2204703060848896</v>
      </c>
      <c r="H46" s="42">
        <v>30</v>
      </c>
      <c r="I46" s="50">
        <v>4.3203620658982196</v>
      </c>
      <c r="J46" s="42">
        <v>17</v>
      </c>
      <c r="K46" s="50">
        <v>4.6552317055932404</v>
      </c>
      <c r="L46" s="42">
        <v>26</v>
      </c>
      <c r="M46" s="50">
        <v>4.3413018434101396</v>
      </c>
      <c r="N46" s="42">
        <v>19</v>
      </c>
      <c r="O46" s="50">
        <v>4.6336534816065198</v>
      </c>
      <c r="P46" s="42">
        <v>20</v>
      </c>
      <c r="Q46" s="42">
        <v>304</v>
      </c>
      <c r="R46" s="42">
        <v>3</v>
      </c>
      <c r="S46" s="38">
        <v>8.2236842105263205E-2</v>
      </c>
      <c r="T46" s="38">
        <v>0.18092105263157901</v>
      </c>
      <c r="U46" s="38">
        <v>0.52302631578947401</v>
      </c>
      <c r="V46" s="38">
        <v>0.105263157894737</v>
      </c>
      <c r="W46" s="38">
        <v>0.108552631578947</v>
      </c>
    </row>
    <row r="47" spans="1:23" x14ac:dyDescent="0.25">
      <c r="A47">
        <v>2021</v>
      </c>
      <c r="B47">
        <v>18</v>
      </c>
      <c r="C47" t="s">
        <v>19</v>
      </c>
      <c r="D47" t="s">
        <v>127</v>
      </c>
      <c r="E47" s="50">
        <v>4.59742323466957</v>
      </c>
      <c r="F47" s="42">
        <v>25</v>
      </c>
      <c r="G47" s="50">
        <v>4.3435055716480804</v>
      </c>
      <c r="H47" s="42">
        <v>19</v>
      </c>
      <c r="I47" s="50">
        <v>4.1196818491512097</v>
      </c>
      <c r="J47" s="42">
        <v>13</v>
      </c>
      <c r="K47" s="50">
        <v>4.4502232410857196</v>
      </c>
      <c r="L47" s="42">
        <v>21</v>
      </c>
      <c r="M47" s="50">
        <v>4.7530480382888403</v>
      </c>
      <c r="N47" s="42">
        <v>27</v>
      </c>
      <c r="O47" s="50">
        <v>6.0263562883859798</v>
      </c>
      <c r="P47" s="42">
        <v>29</v>
      </c>
      <c r="Q47" s="42">
        <v>428</v>
      </c>
      <c r="R47" s="42">
        <v>28</v>
      </c>
      <c r="S47" s="38">
        <v>0.121495327102804</v>
      </c>
      <c r="T47" s="38">
        <v>0.13084112149532701</v>
      </c>
      <c r="U47" s="38">
        <v>0.52570093457943901</v>
      </c>
      <c r="V47" s="38">
        <v>0.11448598130841101</v>
      </c>
      <c r="W47" s="38">
        <v>0.105140186915888</v>
      </c>
    </row>
    <row r="48" spans="1:23" x14ac:dyDescent="0.25">
      <c r="A48">
        <v>2021</v>
      </c>
      <c r="B48">
        <v>18</v>
      </c>
      <c r="C48" t="s">
        <v>18</v>
      </c>
      <c r="D48" t="s">
        <v>127</v>
      </c>
      <c r="E48" s="50">
        <v>4.2064698108438501</v>
      </c>
      <c r="F48" s="42">
        <v>15</v>
      </c>
      <c r="G48" s="50">
        <v>4.9382880910296203</v>
      </c>
      <c r="H48" s="42">
        <v>24</v>
      </c>
      <c r="I48" s="50">
        <v>4.75675585970688</v>
      </c>
      <c r="J48" s="42">
        <v>24</v>
      </c>
      <c r="K48" s="50">
        <v>3.9607400820229</v>
      </c>
      <c r="L48" s="42">
        <v>11</v>
      </c>
      <c r="M48" s="50">
        <v>4.6019041786781703</v>
      </c>
      <c r="N48" s="42">
        <v>26</v>
      </c>
      <c r="O48" s="50">
        <v>3.17725817813366</v>
      </c>
      <c r="P48" s="42">
        <v>6</v>
      </c>
      <c r="Q48" s="42">
        <v>327</v>
      </c>
      <c r="R48" s="42">
        <v>6</v>
      </c>
      <c r="S48" s="38">
        <v>0.159021406727829</v>
      </c>
      <c r="T48" s="38">
        <v>0.12844036697247699</v>
      </c>
      <c r="U48" s="38">
        <v>0.45259938837920499</v>
      </c>
      <c r="V48" s="38">
        <v>0.134556574923547</v>
      </c>
      <c r="W48" s="38">
        <v>0.125382262996942</v>
      </c>
    </row>
    <row r="49" spans="1:23" x14ac:dyDescent="0.25">
      <c r="A49">
        <v>2021</v>
      </c>
      <c r="B49">
        <v>18</v>
      </c>
      <c r="C49" t="s">
        <v>17</v>
      </c>
      <c r="D49" t="s">
        <v>127</v>
      </c>
      <c r="E49" s="50">
        <v>4.5438008799829399</v>
      </c>
      <c r="F49" s="42">
        <v>23</v>
      </c>
      <c r="G49" s="50">
        <v>4.7038348226520501</v>
      </c>
      <c r="H49" s="42">
        <v>22</v>
      </c>
      <c r="I49" s="50">
        <v>4.63205180444736</v>
      </c>
      <c r="J49" s="42">
        <v>21</v>
      </c>
      <c r="K49" s="50">
        <v>4.44128093342652</v>
      </c>
      <c r="L49" s="42">
        <v>20</v>
      </c>
      <c r="M49" s="50">
        <v>4.5927617080183998</v>
      </c>
      <c r="N49" s="42">
        <v>25</v>
      </c>
      <c r="O49" s="50">
        <v>4.7901440053088802</v>
      </c>
      <c r="P49" s="42">
        <v>21</v>
      </c>
      <c r="Q49" s="42">
        <v>411</v>
      </c>
      <c r="R49" s="42">
        <v>24</v>
      </c>
      <c r="S49" s="38">
        <v>0.14111922141119199</v>
      </c>
      <c r="T49" s="38">
        <v>9.4890510948905105E-2</v>
      </c>
      <c r="U49" s="38">
        <v>0.57177615571776197</v>
      </c>
      <c r="V49" s="38">
        <v>9.9756690997566899E-2</v>
      </c>
      <c r="W49" s="38">
        <v>9.2457420924574193E-2</v>
      </c>
    </row>
    <row r="50" spans="1:23" x14ac:dyDescent="0.25">
      <c r="A50">
        <v>2021</v>
      </c>
      <c r="B50">
        <v>18</v>
      </c>
      <c r="C50" t="s">
        <v>16</v>
      </c>
      <c r="D50" t="s">
        <v>127</v>
      </c>
      <c r="E50" s="50">
        <v>4.6560448144850399</v>
      </c>
      <c r="F50" s="42">
        <v>27</v>
      </c>
      <c r="G50" s="50">
        <v>4.2378001501056204</v>
      </c>
      <c r="H50" s="42">
        <v>17</v>
      </c>
      <c r="I50" s="50">
        <v>3.68796401389567</v>
      </c>
      <c r="J50" s="42">
        <v>7</v>
      </c>
      <c r="K50" s="50">
        <v>4.7613700482541503</v>
      </c>
      <c r="L50" s="42">
        <v>30</v>
      </c>
      <c r="M50" s="50">
        <v>4.2117873670717803</v>
      </c>
      <c r="N50" s="42">
        <v>16</v>
      </c>
      <c r="O50" s="50">
        <v>5.4433715792599999</v>
      </c>
      <c r="P50" s="42">
        <v>25</v>
      </c>
      <c r="Q50" s="42">
        <v>335</v>
      </c>
      <c r="R50" s="42">
        <v>8</v>
      </c>
      <c r="S50" s="38">
        <v>0.134328358208955</v>
      </c>
      <c r="T50" s="38">
        <v>9.2537313432835805E-2</v>
      </c>
      <c r="U50" s="38">
        <v>0.495522388059702</v>
      </c>
      <c r="V50" s="38">
        <v>0.101492537313433</v>
      </c>
      <c r="W50" s="38">
        <v>0.176119402985075</v>
      </c>
    </row>
    <row r="51" spans="1:23" x14ac:dyDescent="0.25">
      <c r="A51">
        <v>2021</v>
      </c>
      <c r="B51">
        <v>18</v>
      </c>
      <c r="C51" t="s">
        <v>15</v>
      </c>
      <c r="D51" t="s">
        <v>127</v>
      </c>
      <c r="E51" s="50">
        <v>4.66517956343103</v>
      </c>
      <c r="F51" s="42">
        <v>28</v>
      </c>
      <c r="G51" s="50">
        <v>3.8703136041367299</v>
      </c>
      <c r="H51" s="42">
        <v>14</v>
      </c>
      <c r="I51" s="50">
        <v>3.8113713521293602</v>
      </c>
      <c r="J51" s="42">
        <v>10</v>
      </c>
      <c r="K51" s="50">
        <v>4.7131260552759198</v>
      </c>
      <c r="L51" s="42">
        <v>28</v>
      </c>
      <c r="M51" s="50">
        <v>5.3634474081655297</v>
      </c>
      <c r="N51" s="42">
        <v>32</v>
      </c>
      <c r="O51" s="50">
        <v>5.1635040353747099</v>
      </c>
      <c r="P51" s="42">
        <v>24</v>
      </c>
      <c r="Q51" s="42">
        <v>438</v>
      </c>
      <c r="R51" s="42">
        <v>32</v>
      </c>
      <c r="S51" s="38">
        <v>6.6210045662100495E-2</v>
      </c>
      <c r="T51" s="38">
        <v>0.116438356164384</v>
      </c>
      <c r="U51" s="38">
        <v>0.61643835616438403</v>
      </c>
      <c r="V51" s="38">
        <v>0.111872146118721</v>
      </c>
      <c r="W51" s="38">
        <v>8.9041095890410996E-2</v>
      </c>
    </row>
    <row r="52" spans="1:23" x14ac:dyDescent="0.25">
      <c r="A52">
        <v>2021</v>
      </c>
      <c r="B52">
        <v>18</v>
      </c>
      <c r="C52" t="s">
        <v>14</v>
      </c>
      <c r="D52" t="s">
        <v>127</v>
      </c>
      <c r="E52" s="50">
        <v>3.8437246680226198</v>
      </c>
      <c r="F52" s="42">
        <v>6</v>
      </c>
      <c r="G52" s="50">
        <v>2.4307661881909701</v>
      </c>
      <c r="H52" s="42">
        <v>1</v>
      </c>
      <c r="I52" s="50">
        <v>4.5404254948478897</v>
      </c>
      <c r="J52" s="42">
        <v>20</v>
      </c>
      <c r="K52" s="50">
        <v>4.0507334653139404</v>
      </c>
      <c r="L52" s="42">
        <v>13</v>
      </c>
      <c r="M52" s="50">
        <v>3.4683193661080201</v>
      </c>
      <c r="N52" s="42">
        <v>4</v>
      </c>
      <c r="O52" s="50">
        <v>2.09732244531213</v>
      </c>
      <c r="P52" s="42">
        <v>2</v>
      </c>
      <c r="Q52" s="42">
        <v>360</v>
      </c>
      <c r="R52" s="42">
        <v>16</v>
      </c>
      <c r="S52" s="38">
        <v>6.6666666666666693E-2</v>
      </c>
      <c r="T52" s="38">
        <v>0.102777777777778</v>
      </c>
      <c r="U52" s="38">
        <v>0.67222222222222205</v>
      </c>
      <c r="V52" s="38">
        <v>0.116666666666667</v>
      </c>
      <c r="W52" s="38">
        <v>4.1666666666666699E-2</v>
      </c>
    </row>
    <row r="53" spans="1:23" x14ac:dyDescent="0.25">
      <c r="A53">
        <v>2021</v>
      </c>
      <c r="B53">
        <v>18</v>
      </c>
      <c r="C53" t="s">
        <v>13</v>
      </c>
      <c r="D53" t="s">
        <v>127</v>
      </c>
      <c r="E53" s="50">
        <v>4.0714750314096699</v>
      </c>
      <c r="F53" s="42">
        <v>11</v>
      </c>
      <c r="G53" s="50">
        <v>2.9383630345489999</v>
      </c>
      <c r="H53" s="42">
        <v>3</v>
      </c>
      <c r="I53" s="50">
        <v>4.2000193674348703</v>
      </c>
      <c r="J53" s="42">
        <v>15</v>
      </c>
      <c r="K53" s="50">
        <v>4.3912578240870301</v>
      </c>
      <c r="L53" s="42">
        <v>18</v>
      </c>
      <c r="M53" s="50">
        <v>3.4822660196579802</v>
      </c>
      <c r="N53" s="42">
        <v>5</v>
      </c>
      <c r="O53" s="50">
        <v>3.7519750298007501</v>
      </c>
      <c r="P53" s="42">
        <v>11</v>
      </c>
      <c r="Q53" s="42">
        <v>379</v>
      </c>
      <c r="R53" s="42">
        <v>19</v>
      </c>
      <c r="S53" s="38">
        <v>0.10026385224274401</v>
      </c>
      <c r="T53" s="38">
        <v>0.12928759894459099</v>
      </c>
      <c r="U53" s="38">
        <v>0.58575197889182096</v>
      </c>
      <c r="V53" s="38">
        <v>0.116094986807388</v>
      </c>
      <c r="W53" s="38">
        <v>6.8601583113456502E-2</v>
      </c>
    </row>
    <row r="54" spans="1:23" x14ac:dyDescent="0.25">
      <c r="A54">
        <v>2021</v>
      </c>
      <c r="B54">
        <v>18</v>
      </c>
      <c r="C54" t="s">
        <v>12</v>
      </c>
      <c r="D54" t="s">
        <v>127</v>
      </c>
      <c r="E54" s="50">
        <v>4.2125785074155697</v>
      </c>
      <c r="F54" s="42">
        <v>16</v>
      </c>
      <c r="G54" s="50">
        <v>3.0531646103318799</v>
      </c>
      <c r="H54" s="42">
        <v>5</v>
      </c>
      <c r="I54" s="50">
        <v>3.37497949014094</v>
      </c>
      <c r="J54" s="42">
        <v>4</v>
      </c>
      <c r="K54" s="50">
        <v>4.5348681118224103</v>
      </c>
      <c r="L54" s="42">
        <v>25</v>
      </c>
      <c r="M54" s="50">
        <v>3.7991183437756701</v>
      </c>
      <c r="N54" s="42">
        <v>10</v>
      </c>
      <c r="O54" s="50">
        <v>5.6540074488485397</v>
      </c>
      <c r="P54" s="42">
        <v>26</v>
      </c>
      <c r="Q54" s="42">
        <v>355</v>
      </c>
      <c r="R54" s="42">
        <v>13</v>
      </c>
      <c r="S54" s="38">
        <v>7.3239436619718296E-2</v>
      </c>
      <c r="T54" s="38">
        <v>0.15211267605633799</v>
      </c>
      <c r="U54" s="38">
        <v>0.56056338028168995</v>
      </c>
      <c r="V54" s="38">
        <v>0.14929577464788699</v>
      </c>
      <c r="W54" s="38">
        <v>6.4788732394366194E-2</v>
      </c>
    </row>
    <row r="55" spans="1:23" x14ac:dyDescent="0.25">
      <c r="A55">
        <v>2021</v>
      </c>
      <c r="B55">
        <v>18</v>
      </c>
      <c r="C55" t="s">
        <v>11</v>
      </c>
      <c r="D55" t="s">
        <v>127</v>
      </c>
      <c r="E55" s="50">
        <v>4.8693944522886898</v>
      </c>
      <c r="F55" s="42">
        <v>32</v>
      </c>
      <c r="G55" s="50">
        <v>5.1893948438238304</v>
      </c>
      <c r="H55" s="42">
        <v>29</v>
      </c>
      <c r="I55" s="50">
        <v>5.4770720006783904</v>
      </c>
      <c r="J55" s="42">
        <v>32</v>
      </c>
      <c r="K55" s="50">
        <v>4.9437937290277798</v>
      </c>
      <c r="L55" s="42">
        <v>32</v>
      </c>
      <c r="M55" s="50">
        <v>4.9288057233250697</v>
      </c>
      <c r="N55" s="42">
        <v>30</v>
      </c>
      <c r="O55" s="50">
        <v>3.6589851578653398</v>
      </c>
      <c r="P55" s="42">
        <v>10</v>
      </c>
      <c r="Q55" s="42">
        <v>392</v>
      </c>
      <c r="R55" s="42">
        <v>22</v>
      </c>
      <c r="S55" s="38">
        <v>0.14285714285714299</v>
      </c>
      <c r="T55" s="38">
        <v>0.155612244897959</v>
      </c>
      <c r="U55" s="38">
        <v>0.39540816326530598</v>
      </c>
      <c r="V55" s="38">
        <v>0.15816326530612199</v>
      </c>
      <c r="W55" s="38">
        <v>0.147959183673469</v>
      </c>
    </row>
    <row r="56" spans="1:23" x14ac:dyDescent="0.25">
      <c r="A56">
        <v>2021</v>
      </c>
      <c r="B56">
        <v>18</v>
      </c>
      <c r="C56" t="s">
        <v>10</v>
      </c>
      <c r="D56" t="s">
        <v>127</v>
      </c>
      <c r="E56" s="50">
        <v>4.4499973882294697</v>
      </c>
      <c r="F56" s="42">
        <v>22</v>
      </c>
      <c r="G56" s="50">
        <v>4.9189965238482003</v>
      </c>
      <c r="H56" s="42">
        <v>23</v>
      </c>
      <c r="I56" s="50">
        <v>4.97667122299897</v>
      </c>
      <c r="J56" s="42">
        <v>26</v>
      </c>
      <c r="K56" s="50">
        <v>4.4582779005545499</v>
      </c>
      <c r="L56" s="42">
        <v>22</v>
      </c>
      <c r="M56" s="50">
        <v>3.7277004301682202</v>
      </c>
      <c r="N56" s="42">
        <v>8</v>
      </c>
      <c r="O56" s="50">
        <v>4.2579587774648298</v>
      </c>
      <c r="P56" s="42">
        <v>15</v>
      </c>
      <c r="Q56" s="42">
        <v>385</v>
      </c>
      <c r="R56" s="42">
        <v>20</v>
      </c>
      <c r="S56" s="38">
        <v>7.2727272727272696E-2</v>
      </c>
      <c r="T56" s="38">
        <v>0.11688311688311701</v>
      </c>
      <c r="U56" s="38">
        <v>0.61558441558441601</v>
      </c>
      <c r="V56" s="38">
        <v>0.11948051948051901</v>
      </c>
      <c r="W56" s="38">
        <v>7.5324675324675294E-2</v>
      </c>
    </row>
    <row r="57" spans="1:23" x14ac:dyDescent="0.25">
      <c r="A57">
        <v>2021</v>
      </c>
      <c r="B57">
        <v>18</v>
      </c>
      <c r="C57" t="s">
        <v>9</v>
      </c>
      <c r="D57" t="s">
        <v>127</v>
      </c>
      <c r="E57" s="50">
        <v>3.5629259232795301</v>
      </c>
      <c r="F57" s="42">
        <v>3</v>
      </c>
      <c r="G57" s="50">
        <v>3.86050630628199</v>
      </c>
      <c r="H57" s="42">
        <v>13</v>
      </c>
      <c r="I57" s="50">
        <v>2.3934094176190999</v>
      </c>
      <c r="J57" s="42">
        <v>1</v>
      </c>
      <c r="K57" s="50">
        <v>3.88662008646366</v>
      </c>
      <c r="L57" s="42">
        <v>8</v>
      </c>
      <c r="M57" s="50">
        <v>3.1482803351098401</v>
      </c>
      <c r="N57" s="42">
        <v>2</v>
      </c>
      <c r="O57" s="50">
        <v>2.9751310991867399</v>
      </c>
      <c r="P57" s="42">
        <v>4</v>
      </c>
      <c r="Q57" s="42">
        <v>346</v>
      </c>
      <c r="R57" s="42">
        <v>11</v>
      </c>
      <c r="S57" s="38">
        <v>0.13872832369942201</v>
      </c>
      <c r="T57" s="38">
        <v>0.10115606936416199</v>
      </c>
      <c r="U57" s="38">
        <v>0.55491329479768803</v>
      </c>
      <c r="V57" s="38">
        <v>0.10404624277456601</v>
      </c>
      <c r="W57" s="38">
        <v>0.10115606936416199</v>
      </c>
    </row>
    <row r="58" spans="1:23" x14ac:dyDescent="0.25">
      <c r="A58">
        <v>2021</v>
      </c>
      <c r="B58">
        <v>18</v>
      </c>
      <c r="C58" t="s">
        <v>8</v>
      </c>
      <c r="D58" t="s">
        <v>127</v>
      </c>
      <c r="E58" s="50">
        <v>4.7821644799685403</v>
      </c>
      <c r="F58" s="42">
        <v>31</v>
      </c>
      <c r="G58" s="50">
        <v>4.9655864449120699</v>
      </c>
      <c r="H58" s="42">
        <v>26</v>
      </c>
      <c r="I58" s="50">
        <v>4.3619001829892401</v>
      </c>
      <c r="J58" s="42">
        <v>18</v>
      </c>
      <c r="K58" s="50">
        <v>4.5279829574469899</v>
      </c>
      <c r="L58" s="42">
        <v>24</v>
      </c>
      <c r="M58" s="50">
        <v>4.9085837354014998</v>
      </c>
      <c r="N58" s="42">
        <v>29</v>
      </c>
      <c r="O58" s="50">
        <v>5.8591444652510596</v>
      </c>
      <c r="P58" s="42">
        <v>28</v>
      </c>
      <c r="Q58" s="42">
        <v>426</v>
      </c>
      <c r="R58" s="42">
        <v>27</v>
      </c>
      <c r="S58" s="38">
        <v>0.11971830985915501</v>
      </c>
      <c r="T58" s="38">
        <v>0.147887323943662</v>
      </c>
      <c r="U58" s="38">
        <v>0.48356807511737099</v>
      </c>
      <c r="V58" s="38">
        <v>0.11032863849765299</v>
      </c>
      <c r="W58" s="38">
        <v>0.13849765258216001</v>
      </c>
    </row>
    <row r="59" spans="1:23" x14ac:dyDescent="0.25">
      <c r="A59">
        <v>2021</v>
      </c>
      <c r="B59">
        <v>18</v>
      </c>
      <c r="C59" t="s">
        <v>7</v>
      </c>
      <c r="D59" t="s">
        <v>127</v>
      </c>
      <c r="E59" s="50">
        <v>4.4329326714747399</v>
      </c>
      <c r="F59" s="42">
        <v>21</v>
      </c>
      <c r="G59" s="50">
        <v>4.6671067607941303</v>
      </c>
      <c r="H59" s="42">
        <v>21</v>
      </c>
      <c r="I59" s="50">
        <v>4.9026787792182196</v>
      </c>
      <c r="J59" s="42">
        <v>25</v>
      </c>
      <c r="K59" s="50">
        <v>4.4090109351413798</v>
      </c>
      <c r="L59" s="42">
        <v>19</v>
      </c>
      <c r="M59" s="50">
        <v>4.1421698263640003</v>
      </c>
      <c r="N59" s="42">
        <v>13</v>
      </c>
      <c r="O59" s="50">
        <v>3.5745897375182198</v>
      </c>
      <c r="P59" s="42">
        <v>8</v>
      </c>
      <c r="Q59" s="42">
        <v>437</v>
      </c>
      <c r="R59" s="42">
        <v>31</v>
      </c>
      <c r="S59" s="38">
        <v>8.9244851258581198E-2</v>
      </c>
      <c r="T59" s="38">
        <v>0.16018306636155599</v>
      </c>
      <c r="U59" s="38">
        <v>0.57437070938215096</v>
      </c>
      <c r="V59" s="38">
        <v>0.121281464530892</v>
      </c>
      <c r="W59" s="38">
        <v>5.4919908466819198E-2</v>
      </c>
    </row>
    <row r="60" spans="1:23" x14ac:dyDescent="0.25">
      <c r="A60">
        <v>2021</v>
      </c>
      <c r="B60">
        <v>18</v>
      </c>
      <c r="C60" t="s">
        <v>6</v>
      </c>
      <c r="D60" t="s">
        <v>127</v>
      </c>
      <c r="E60" s="50">
        <v>4.3392337953329196</v>
      </c>
      <c r="F60" s="42">
        <v>18</v>
      </c>
      <c r="G60" s="50">
        <v>4.3388977703691802</v>
      </c>
      <c r="H60" s="42">
        <v>18</v>
      </c>
      <c r="I60" s="50">
        <v>4.3125654584959996</v>
      </c>
      <c r="J60" s="42">
        <v>16</v>
      </c>
      <c r="K60" s="50">
        <v>4.2674579274323499</v>
      </c>
      <c r="L60" s="42">
        <v>16</v>
      </c>
      <c r="M60" s="50">
        <v>4.5175795115066704</v>
      </c>
      <c r="N60" s="42">
        <v>22</v>
      </c>
      <c r="O60" s="50">
        <v>4.6171955997688698</v>
      </c>
      <c r="P60" s="42">
        <v>19</v>
      </c>
      <c r="Q60" s="42">
        <v>377</v>
      </c>
      <c r="R60" s="42">
        <v>18</v>
      </c>
      <c r="S60" s="38">
        <v>0.14588859416445599</v>
      </c>
      <c r="T60" s="38">
        <v>0.116710875331565</v>
      </c>
      <c r="U60" s="38">
        <v>0.549071618037135</v>
      </c>
      <c r="V60" s="38">
        <v>9.8143236074270598E-2</v>
      </c>
      <c r="W60" s="38">
        <v>9.0185676392572897E-2</v>
      </c>
    </row>
    <row r="61" spans="1:23" x14ac:dyDescent="0.25">
      <c r="A61">
        <v>2021</v>
      </c>
      <c r="B61">
        <v>18</v>
      </c>
      <c r="C61" t="s">
        <v>5</v>
      </c>
      <c r="D61" t="s">
        <v>127</v>
      </c>
      <c r="E61" s="50">
        <v>4.3440028281468299</v>
      </c>
      <c r="F61" s="42">
        <v>19</v>
      </c>
      <c r="G61" s="50">
        <v>3.42728382951042</v>
      </c>
      <c r="H61" s="42">
        <v>8</v>
      </c>
      <c r="I61" s="50">
        <v>5.3488164711289903</v>
      </c>
      <c r="J61" s="42">
        <v>31</v>
      </c>
      <c r="K61" s="50">
        <v>4.3748780269201104</v>
      </c>
      <c r="L61" s="42">
        <v>17</v>
      </c>
      <c r="M61" s="50">
        <v>4.4331341236344697</v>
      </c>
      <c r="N61" s="42">
        <v>20</v>
      </c>
      <c r="O61" s="50">
        <v>3.7539796115626101</v>
      </c>
      <c r="P61" s="42">
        <v>12</v>
      </c>
      <c r="Q61" s="42">
        <v>413</v>
      </c>
      <c r="R61" s="42">
        <v>26</v>
      </c>
      <c r="S61" s="38">
        <v>0.13317191283293001</v>
      </c>
      <c r="T61" s="38">
        <v>0.145278450363196</v>
      </c>
      <c r="U61" s="38">
        <v>0.46973365617433399</v>
      </c>
      <c r="V61" s="38">
        <v>0.16222760290556901</v>
      </c>
      <c r="W61" s="38">
        <v>8.9588377723970894E-2</v>
      </c>
    </row>
    <row r="62" spans="1:23" x14ac:dyDescent="0.25">
      <c r="A62">
        <v>2021</v>
      </c>
      <c r="B62">
        <v>18</v>
      </c>
      <c r="C62" t="s">
        <v>4</v>
      </c>
      <c r="D62" t="s">
        <v>127</v>
      </c>
      <c r="E62" s="50">
        <v>4.0184003257517498</v>
      </c>
      <c r="F62" s="42">
        <v>8</v>
      </c>
      <c r="G62" s="50">
        <v>4.9392680081487397</v>
      </c>
      <c r="H62" s="42">
        <v>25</v>
      </c>
      <c r="I62" s="50">
        <v>3.73119893152474</v>
      </c>
      <c r="J62" s="42">
        <v>8</v>
      </c>
      <c r="K62" s="50">
        <v>3.9302168881784101</v>
      </c>
      <c r="L62" s="42">
        <v>10</v>
      </c>
      <c r="M62" s="50">
        <v>3.5940685391940299</v>
      </c>
      <c r="N62" s="42">
        <v>6</v>
      </c>
      <c r="O62" s="50">
        <v>4.8005929124488498</v>
      </c>
      <c r="P62" s="42">
        <v>22</v>
      </c>
      <c r="Q62" s="42">
        <v>434</v>
      </c>
      <c r="R62" s="42">
        <v>30</v>
      </c>
      <c r="S62" s="38">
        <v>7.83410138248848E-2</v>
      </c>
      <c r="T62" s="38">
        <v>0.112903225806452</v>
      </c>
      <c r="U62" s="38">
        <v>0.59677419354838701</v>
      </c>
      <c r="V62" s="38">
        <v>0.12672811059907799</v>
      </c>
      <c r="W62" s="38">
        <v>8.5253456221198204E-2</v>
      </c>
    </row>
    <row r="63" spans="1:23" x14ac:dyDescent="0.25">
      <c r="A63">
        <v>2021</v>
      </c>
      <c r="B63">
        <v>18</v>
      </c>
      <c r="C63" t="s">
        <v>3</v>
      </c>
      <c r="D63" t="s">
        <v>127</v>
      </c>
      <c r="E63" s="50">
        <v>3.5558760331241301</v>
      </c>
      <c r="F63" s="42">
        <v>2</v>
      </c>
      <c r="G63" s="50">
        <v>3.1582315355421602</v>
      </c>
      <c r="H63" s="42">
        <v>6</v>
      </c>
      <c r="I63" s="50">
        <v>3.3268448035459901</v>
      </c>
      <c r="J63" s="42">
        <v>3</v>
      </c>
      <c r="K63" s="50">
        <v>3.7573160722032002</v>
      </c>
      <c r="L63" s="42">
        <v>5</v>
      </c>
      <c r="M63" s="50">
        <v>3.7089580547059202</v>
      </c>
      <c r="N63" s="42">
        <v>7</v>
      </c>
      <c r="O63" s="50">
        <v>1.71997281522892</v>
      </c>
      <c r="P63" s="42">
        <v>1</v>
      </c>
      <c r="Q63" s="42">
        <v>365</v>
      </c>
      <c r="R63" s="42">
        <v>17</v>
      </c>
      <c r="S63" s="38">
        <v>6.8493150684931503E-2</v>
      </c>
      <c r="T63" s="38">
        <v>0.12876712328767101</v>
      </c>
      <c r="U63" s="38">
        <v>0.66027397260274001</v>
      </c>
      <c r="V63" s="38">
        <v>9.3150684931506897E-2</v>
      </c>
      <c r="W63" s="38">
        <v>4.9315068493150697E-2</v>
      </c>
    </row>
    <row r="64" spans="1:23" x14ac:dyDescent="0.25">
      <c r="A64">
        <v>2021</v>
      </c>
      <c r="B64">
        <v>18</v>
      </c>
      <c r="C64" t="s">
        <v>2</v>
      </c>
      <c r="D64" t="s">
        <v>127</v>
      </c>
      <c r="E64" s="50">
        <v>3.7261452055286401</v>
      </c>
      <c r="F64" s="42">
        <v>5</v>
      </c>
      <c r="G64" s="50">
        <v>3.3219359076631898</v>
      </c>
      <c r="H64" s="42">
        <v>7</v>
      </c>
      <c r="I64" s="50">
        <v>4.4666988623491504</v>
      </c>
      <c r="J64" s="42">
        <v>19</v>
      </c>
      <c r="K64" s="50">
        <v>3.34646238512105</v>
      </c>
      <c r="L64" s="42">
        <v>2</v>
      </c>
      <c r="M64" s="50">
        <v>3.7786922541002701</v>
      </c>
      <c r="N64" s="42">
        <v>9</v>
      </c>
      <c r="O64" s="50">
        <v>6.1679077342717399</v>
      </c>
      <c r="P64" s="42">
        <v>31</v>
      </c>
      <c r="Q64" s="42">
        <v>270</v>
      </c>
      <c r="R64" s="42">
        <v>1</v>
      </c>
      <c r="S64" s="38">
        <v>0.16666666666666699</v>
      </c>
      <c r="T64" s="38">
        <v>0.13703703703703701</v>
      </c>
      <c r="U64" s="38">
        <v>0.47407407407407398</v>
      </c>
      <c r="V64" s="38">
        <v>0.15185185185185199</v>
      </c>
      <c r="W64" s="38">
        <v>6.2962962962962998E-2</v>
      </c>
    </row>
    <row r="65" spans="1:23" x14ac:dyDescent="0.25">
      <c r="A65">
        <v>2021</v>
      </c>
      <c r="B65">
        <v>18</v>
      </c>
      <c r="C65" t="s">
        <v>1</v>
      </c>
      <c r="D65" t="s">
        <v>127</v>
      </c>
      <c r="E65" s="50">
        <v>4.0597861811550002</v>
      </c>
      <c r="F65" s="42">
        <v>10</v>
      </c>
      <c r="G65" s="50">
        <v>5.3719036586008402</v>
      </c>
      <c r="H65" s="42">
        <v>31</v>
      </c>
      <c r="I65" s="50">
        <v>3.79401142033465</v>
      </c>
      <c r="J65" s="42">
        <v>9</v>
      </c>
      <c r="K65" s="50">
        <v>3.8532630677289701</v>
      </c>
      <c r="L65" s="42">
        <v>7</v>
      </c>
      <c r="M65" s="50">
        <v>3.0644850051685402</v>
      </c>
      <c r="N65" s="42">
        <v>1</v>
      </c>
      <c r="O65" s="50">
        <v>6.1205562899589401</v>
      </c>
      <c r="P65" s="42">
        <v>30</v>
      </c>
      <c r="Q65" s="42">
        <v>287</v>
      </c>
      <c r="R65" s="42">
        <v>2</v>
      </c>
      <c r="S65" s="38">
        <v>0.101045296167247</v>
      </c>
      <c r="T65" s="38">
        <v>0.101045296167247</v>
      </c>
      <c r="U65" s="38">
        <v>0.60278745644599296</v>
      </c>
      <c r="V65" s="38">
        <v>0.12543554006968599</v>
      </c>
      <c r="W65" s="38">
        <v>6.9686411149825794E-2</v>
      </c>
    </row>
    <row r="66" spans="1:23" x14ac:dyDescent="0.25">
      <c r="A66">
        <v>2021</v>
      </c>
      <c r="B66">
        <v>18</v>
      </c>
      <c r="C66" t="s">
        <v>0</v>
      </c>
      <c r="D66" t="s">
        <v>127</v>
      </c>
      <c r="E66" s="50">
        <v>4.1640624759892102</v>
      </c>
      <c r="F66" s="42">
        <v>12</v>
      </c>
      <c r="G66" s="50">
        <v>4.4562679379035499</v>
      </c>
      <c r="H66" s="42">
        <v>20</v>
      </c>
      <c r="I66" s="50">
        <v>4.1285594235644698</v>
      </c>
      <c r="J66" s="42">
        <v>14</v>
      </c>
      <c r="K66" s="50">
        <v>4.0210974716542403</v>
      </c>
      <c r="L66" s="42">
        <v>12</v>
      </c>
      <c r="M66" s="50">
        <v>4.0619187700587798</v>
      </c>
      <c r="N66" s="42">
        <v>12</v>
      </c>
      <c r="O66" s="50">
        <v>4.3624397895909901</v>
      </c>
      <c r="P66" s="42">
        <v>17</v>
      </c>
      <c r="Q66" s="42">
        <v>335</v>
      </c>
      <c r="R66" s="42">
        <v>9</v>
      </c>
      <c r="S66" s="38">
        <v>0.14626865671641801</v>
      </c>
      <c r="T66" s="38">
        <v>0.15223880597014899</v>
      </c>
      <c r="U66" s="38">
        <v>0.411940298507463</v>
      </c>
      <c r="V66" s="38">
        <v>0.119402985074627</v>
      </c>
      <c r="W66" s="38">
        <v>0.17014925373134299</v>
      </c>
    </row>
    <row r="67" spans="1:23" x14ac:dyDescent="0.25">
      <c r="A67" t="s">
        <v>97</v>
      </c>
      <c r="B67" t="s">
        <v>97</v>
      </c>
      <c r="C67" t="s">
        <v>98</v>
      </c>
      <c r="D67" t="s">
        <v>97</v>
      </c>
      <c r="E67" s="50" t="s">
        <v>97</v>
      </c>
      <c r="F67" s="42" t="s">
        <v>97</v>
      </c>
      <c r="G67" s="50">
        <v>4.2272718471131503</v>
      </c>
      <c r="H67" s="42" t="s">
        <v>97</v>
      </c>
      <c r="I67" s="50">
        <v>4.3583939934782201</v>
      </c>
      <c r="J67" s="42" t="s">
        <v>97</v>
      </c>
      <c r="K67" s="50">
        <v>4.2365586095363597</v>
      </c>
      <c r="L67" s="42" t="s">
        <v>97</v>
      </c>
      <c r="M67" s="50">
        <v>4.2158763992366302</v>
      </c>
      <c r="N67" s="42" t="s">
        <v>97</v>
      </c>
      <c r="O67" s="50">
        <v>4.4162573527511899</v>
      </c>
      <c r="P67" s="42" t="s">
        <v>97</v>
      </c>
      <c r="Q67" s="42" t="s">
        <v>97</v>
      </c>
      <c r="R67" s="42" t="s">
        <v>97</v>
      </c>
      <c r="S67" s="38">
        <v>0.103646185010128</v>
      </c>
      <c r="T67" s="38">
        <v>0.13116137744767001</v>
      </c>
      <c r="U67" s="38">
        <v>0.54591492234976402</v>
      </c>
      <c r="V67" s="38">
        <v>0.12761647535449</v>
      </c>
      <c r="W67" s="38">
        <v>9.1323430114787302E-2</v>
      </c>
    </row>
  </sheetData>
  <sortState xmlns:xlrd2="http://schemas.microsoft.com/office/spreadsheetml/2017/richdata2" ref="A35:W66">
    <sortCondition ref="C34"/>
  </sortState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29A9C8-168F-4310-B664-D6853E1C0FA0}">
  <dimension ref="A1:AC107"/>
  <sheetViews>
    <sheetView zoomScale="80" zoomScaleNormal="80" workbookViewId="0">
      <selection activeCell="F1" sqref="F1:F33"/>
    </sheetView>
  </sheetViews>
  <sheetFormatPr defaultRowHeight="13.2" x14ac:dyDescent="0.25"/>
  <cols>
    <col min="1" max="16384" width="8.88671875" style="1"/>
  </cols>
  <sheetData>
    <row r="1" spans="1:29" ht="39.6" x14ac:dyDescent="0.25">
      <c r="A1" s="22" t="s">
        <v>111</v>
      </c>
      <c r="B1" s="22" t="s">
        <v>112</v>
      </c>
      <c r="C1" s="7" t="s">
        <v>239</v>
      </c>
      <c r="D1" s="7" t="s">
        <v>47</v>
      </c>
      <c r="E1" s="9" t="s">
        <v>74</v>
      </c>
      <c r="F1" s="74" t="s">
        <v>279</v>
      </c>
      <c r="G1" s="9" t="s">
        <v>84</v>
      </c>
      <c r="H1" s="7" t="s">
        <v>73</v>
      </c>
      <c r="I1" s="9" t="s">
        <v>83</v>
      </c>
      <c r="J1" s="7" t="s">
        <v>82</v>
      </c>
      <c r="K1" s="9" t="s">
        <v>81</v>
      </c>
      <c r="L1" s="7" t="s">
        <v>80</v>
      </c>
      <c r="M1" s="9" t="s">
        <v>79</v>
      </c>
      <c r="N1" s="7" t="s">
        <v>78</v>
      </c>
      <c r="O1" s="9" t="s">
        <v>77</v>
      </c>
      <c r="P1" s="9" t="s">
        <v>76</v>
      </c>
      <c r="Q1" s="9" t="s">
        <v>75</v>
      </c>
      <c r="R1" s="9" t="s">
        <v>72</v>
      </c>
      <c r="S1" s="7" t="s">
        <v>36</v>
      </c>
      <c r="T1" s="9" t="s">
        <v>71</v>
      </c>
      <c r="U1" s="7" t="s">
        <v>36</v>
      </c>
      <c r="V1" s="9" t="s">
        <v>70</v>
      </c>
      <c r="W1" s="7" t="s">
        <v>36</v>
      </c>
      <c r="X1" s="73" t="s">
        <v>278</v>
      </c>
      <c r="Y1" s="74" t="s">
        <v>36</v>
      </c>
      <c r="Z1" s="7" t="s">
        <v>55</v>
      </c>
      <c r="AA1" s="9" t="s">
        <v>36</v>
      </c>
      <c r="AB1" s="73" t="s">
        <v>69</v>
      </c>
      <c r="AC1" s="74" t="s">
        <v>36</v>
      </c>
    </row>
    <row r="2" spans="1:29" x14ac:dyDescent="0.25">
      <c r="A2" s="1">
        <v>2021</v>
      </c>
      <c r="B2" s="1">
        <v>18</v>
      </c>
      <c r="C2" s="6">
        <v>10</v>
      </c>
      <c r="D2" s="6" t="s">
        <v>31</v>
      </c>
      <c r="E2" s="5">
        <f t="shared" ref="E2:E33" si="0">I2-K2+M2</f>
        <v>0.10684663993114417</v>
      </c>
      <c r="F2" s="78">
        <v>14</v>
      </c>
      <c r="G2" s="5">
        <f t="shared" ref="G2:G33" si="1">O2-P2+Q2</f>
        <v>9.3850146166659418E-2</v>
      </c>
      <c r="H2" s="10" t="s">
        <v>68</v>
      </c>
      <c r="I2" s="5">
        <v>3.5732381863319999E-2</v>
      </c>
      <c r="J2" s="2">
        <v>14</v>
      </c>
      <c r="K2" s="5">
        <v>-7.5525873413928094E-2</v>
      </c>
      <c r="L2" s="2">
        <v>7</v>
      </c>
      <c r="M2" s="5">
        <v>-4.4116153461039196E-3</v>
      </c>
      <c r="N2" s="2">
        <v>20</v>
      </c>
      <c r="O2" s="5">
        <v>5.85494528216573E-2</v>
      </c>
      <c r="P2" s="5">
        <v>-3.00525939820591E-2</v>
      </c>
      <c r="Q2" s="5">
        <v>5.2480993629430202E-3</v>
      </c>
      <c r="R2" s="3">
        <v>9.6687743243431807</v>
      </c>
      <c r="S2" s="2">
        <v>9</v>
      </c>
      <c r="T2" s="5">
        <v>-9.1288707586365102E-3</v>
      </c>
      <c r="U2" s="2">
        <v>18</v>
      </c>
      <c r="V2" s="5">
        <v>4.1934288963859298E-2</v>
      </c>
      <c r="W2" s="2">
        <v>1</v>
      </c>
      <c r="X2" s="75">
        <v>0</v>
      </c>
      <c r="Y2" s="76">
        <v>1</v>
      </c>
      <c r="Z2" s="5">
        <v>0.17112065207837299</v>
      </c>
      <c r="AA2" s="4">
        <v>27</v>
      </c>
      <c r="AB2" s="77">
        <v>10.642733818127079</v>
      </c>
      <c r="AC2" s="76">
        <v>8</v>
      </c>
    </row>
    <row r="3" spans="1:29" x14ac:dyDescent="0.25">
      <c r="A3" s="1">
        <v>2021</v>
      </c>
      <c r="B3" s="1">
        <v>18</v>
      </c>
      <c r="C3" s="6">
        <v>30</v>
      </c>
      <c r="D3" s="6" t="s">
        <v>30</v>
      </c>
      <c r="E3" s="5">
        <f t="shared" si="0"/>
        <v>-0.2707926437493659</v>
      </c>
      <c r="F3" s="78">
        <v>19</v>
      </c>
      <c r="G3" s="5">
        <f t="shared" si="1"/>
        <v>-0.2930690804975033</v>
      </c>
      <c r="H3" s="10" t="s">
        <v>56</v>
      </c>
      <c r="I3" s="5">
        <v>-0.13219675174825901</v>
      </c>
      <c r="J3" s="2">
        <v>27</v>
      </c>
      <c r="K3" s="5">
        <v>0.128946908471297</v>
      </c>
      <c r="L3" s="2">
        <v>31</v>
      </c>
      <c r="M3" s="5">
        <v>-9.6489835298098695E-3</v>
      </c>
      <c r="N3" s="2">
        <v>22</v>
      </c>
      <c r="O3" s="5">
        <v>-0.14566063943379701</v>
      </c>
      <c r="P3" s="5">
        <v>0.144154493217307</v>
      </c>
      <c r="Q3" s="5">
        <v>-3.2539478463992398E-3</v>
      </c>
      <c r="R3" s="3">
        <v>4.6978745628965397</v>
      </c>
      <c r="S3" s="2">
        <v>27</v>
      </c>
      <c r="T3" s="5">
        <v>-0.17974448818554301</v>
      </c>
      <c r="U3" s="2">
        <v>27</v>
      </c>
      <c r="V3" s="5">
        <v>-1.7974854156187499E-2</v>
      </c>
      <c r="W3" s="2">
        <v>24</v>
      </c>
      <c r="X3" s="75">
        <v>0</v>
      </c>
      <c r="Y3" s="76">
        <v>1</v>
      </c>
      <c r="Z3" s="5">
        <v>0.126182995322699</v>
      </c>
      <c r="AA3" s="4">
        <v>16</v>
      </c>
      <c r="AB3" s="77">
        <v>4.7353586678379598</v>
      </c>
      <c r="AC3" s="76">
        <v>28</v>
      </c>
    </row>
    <row r="4" spans="1:29" x14ac:dyDescent="0.25">
      <c r="A4" s="1">
        <v>2021</v>
      </c>
      <c r="B4" s="1">
        <v>18</v>
      </c>
      <c r="C4" s="6">
        <v>20</v>
      </c>
      <c r="D4" s="6" t="s">
        <v>29</v>
      </c>
      <c r="E4" s="5">
        <f t="shared" si="0"/>
        <v>-2.6193559619690797E-2</v>
      </c>
      <c r="F4" s="78">
        <v>6</v>
      </c>
      <c r="G4" s="5">
        <f t="shared" si="1"/>
        <v>-3.1189021202627204E-2</v>
      </c>
      <c r="H4" s="10" t="s">
        <v>63</v>
      </c>
      <c r="I4" s="5">
        <v>2.3966145679026399E-2</v>
      </c>
      <c r="J4" s="2">
        <v>16</v>
      </c>
      <c r="K4" s="5">
        <v>9.9863655227769396E-2</v>
      </c>
      <c r="L4" s="2">
        <v>28</v>
      </c>
      <c r="M4" s="5">
        <v>4.97039499290522E-2</v>
      </c>
      <c r="N4" s="2">
        <v>1</v>
      </c>
      <c r="O4" s="5">
        <v>3.19883402290825E-2</v>
      </c>
      <c r="P4" s="5">
        <v>0.104714804422902</v>
      </c>
      <c r="Q4" s="5">
        <v>4.1537442991192303E-2</v>
      </c>
      <c r="R4" s="3">
        <v>7.3263986425249898</v>
      </c>
      <c r="S4" s="2">
        <v>20</v>
      </c>
      <c r="T4" s="5">
        <v>-0.113809917146151</v>
      </c>
      <c r="U4" s="2">
        <v>24</v>
      </c>
      <c r="V4" s="5">
        <v>1.33148439398735E-2</v>
      </c>
      <c r="W4" s="2">
        <v>9</v>
      </c>
      <c r="X4" s="75">
        <v>0</v>
      </c>
      <c r="Y4" s="76">
        <v>1</v>
      </c>
      <c r="Z4" s="5">
        <v>0.116746178267481</v>
      </c>
      <c r="AA4" s="4">
        <v>11</v>
      </c>
      <c r="AB4" s="77">
        <v>8.364073400397622</v>
      </c>
      <c r="AC4" s="76">
        <v>19</v>
      </c>
    </row>
    <row r="5" spans="1:29" x14ac:dyDescent="0.25">
      <c r="A5" s="1">
        <v>2021</v>
      </c>
      <c r="B5" s="1">
        <v>18</v>
      </c>
      <c r="C5" s="6">
        <v>2</v>
      </c>
      <c r="D5" s="6" t="s">
        <v>28</v>
      </c>
      <c r="E5" s="5">
        <f t="shared" si="0"/>
        <v>0.27268202981167206</v>
      </c>
      <c r="F5" s="78">
        <v>3</v>
      </c>
      <c r="G5" s="5">
        <f t="shared" si="1"/>
        <v>0.31640632528081358</v>
      </c>
      <c r="H5" s="10" t="s">
        <v>68</v>
      </c>
      <c r="I5" s="5">
        <v>7.7905142438824099E-2</v>
      </c>
      <c r="J5" s="2">
        <v>9</v>
      </c>
      <c r="K5" s="5">
        <v>-0.19618405641290201</v>
      </c>
      <c r="L5" s="2">
        <v>1</v>
      </c>
      <c r="M5" s="5">
        <v>-1.4071690400540801E-3</v>
      </c>
      <c r="N5" s="2">
        <v>19</v>
      </c>
      <c r="O5" s="5">
        <v>0.13337613446202001</v>
      </c>
      <c r="P5" s="5">
        <v>-0.19147008749941299</v>
      </c>
      <c r="Q5" s="5">
        <v>-8.4398966806193704E-3</v>
      </c>
      <c r="R5" s="3">
        <v>10.9760839328251</v>
      </c>
      <c r="S5" s="2">
        <v>7</v>
      </c>
      <c r="T5" s="5">
        <v>0.25895151305645298</v>
      </c>
      <c r="U5" s="2">
        <v>4</v>
      </c>
      <c r="V5" s="5">
        <v>-6.3232462866674194E-2</v>
      </c>
      <c r="W5" s="2">
        <v>32</v>
      </c>
      <c r="X5" s="75">
        <v>0</v>
      </c>
      <c r="Y5" s="76">
        <v>1</v>
      </c>
      <c r="Z5" s="5">
        <v>0.24578401809251901</v>
      </c>
      <c r="AA5" s="4">
        <v>32</v>
      </c>
      <c r="AB5" s="77">
        <v>13.291964841551177</v>
      </c>
      <c r="AC5" s="76">
        <v>1</v>
      </c>
    </row>
    <row r="6" spans="1:29" x14ac:dyDescent="0.25">
      <c r="A6" s="1">
        <v>2021</v>
      </c>
      <c r="B6" s="1">
        <v>18</v>
      </c>
      <c r="C6" s="6">
        <v>27</v>
      </c>
      <c r="D6" s="6" t="s">
        <v>27</v>
      </c>
      <c r="E6" s="5">
        <f t="shared" si="0"/>
        <v>-0.23569791813236435</v>
      </c>
      <c r="F6" s="78">
        <v>18</v>
      </c>
      <c r="G6" s="5">
        <f t="shared" si="1"/>
        <v>-0.24755048973909302</v>
      </c>
      <c r="H6" s="10" t="s">
        <v>67</v>
      </c>
      <c r="I6" s="5">
        <v>-0.21450696395840399</v>
      </c>
      <c r="J6" s="2">
        <v>31</v>
      </c>
      <c r="K6" s="5">
        <v>5.6497633454531803E-3</v>
      </c>
      <c r="L6" s="2">
        <v>18</v>
      </c>
      <c r="M6" s="5">
        <v>-1.55411908285072E-2</v>
      </c>
      <c r="N6" s="2">
        <v>24</v>
      </c>
      <c r="O6" s="5">
        <v>-0.22664690661398099</v>
      </c>
      <c r="P6" s="5">
        <v>1.4793666794613001E-2</v>
      </c>
      <c r="Q6" s="5">
        <v>-6.10991633049905E-3</v>
      </c>
      <c r="R6" s="3">
        <v>4.2346284413863202</v>
      </c>
      <c r="S6" s="2">
        <v>31</v>
      </c>
      <c r="T6" s="5">
        <v>-0.34526494340163599</v>
      </c>
      <c r="U6" s="2">
        <v>31</v>
      </c>
      <c r="V6" s="5">
        <v>-6.6859338973039298E-3</v>
      </c>
      <c r="W6" s="2">
        <v>21</v>
      </c>
      <c r="X6" s="75">
        <v>0</v>
      </c>
      <c r="Y6" s="76">
        <v>1</v>
      </c>
      <c r="Z6" s="5">
        <v>0.23715273252508101</v>
      </c>
      <c r="AA6" s="4">
        <v>30</v>
      </c>
      <c r="AB6" s="77">
        <v>5.6752214786085533</v>
      </c>
      <c r="AC6" s="76">
        <v>26</v>
      </c>
    </row>
    <row r="7" spans="1:29" x14ac:dyDescent="0.25">
      <c r="A7" s="1">
        <v>2021</v>
      </c>
      <c r="B7" s="1">
        <v>18</v>
      </c>
      <c r="C7" s="6">
        <v>22</v>
      </c>
      <c r="D7" s="6" t="s">
        <v>26</v>
      </c>
      <c r="E7" s="5">
        <f t="shared" si="0"/>
        <v>-8.5557270912717823E-2</v>
      </c>
      <c r="F7" s="78">
        <v>16</v>
      </c>
      <c r="G7" s="5">
        <f t="shared" si="1"/>
        <v>-0.11946479127517289</v>
      </c>
      <c r="H7" s="10" t="s">
        <v>66</v>
      </c>
      <c r="I7" s="5">
        <v>-0.114442966450987</v>
      </c>
      <c r="J7" s="2">
        <v>24</v>
      </c>
      <c r="K7" s="5">
        <v>-7.9476898373540793E-3</v>
      </c>
      <c r="L7" s="2">
        <v>15</v>
      </c>
      <c r="M7" s="5">
        <v>2.0938005700915099E-2</v>
      </c>
      <c r="N7" s="2">
        <v>7</v>
      </c>
      <c r="O7" s="5">
        <v>-0.110421863859439</v>
      </c>
      <c r="P7" s="5">
        <v>2.6076021615151199E-2</v>
      </c>
      <c r="Q7" s="5">
        <v>1.7033094199417301E-2</v>
      </c>
      <c r="R7" s="3">
        <v>5.3047256712721103</v>
      </c>
      <c r="S7" s="2">
        <v>25</v>
      </c>
      <c r="T7" s="5">
        <v>-6.4361185756578204E-2</v>
      </c>
      <c r="U7" s="2">
        <v>22</v>
      </c>
      <c r="V7" s="5">
        <v>2.8527928451562101E-2</v>
      </c>
      <c r="W7" s="2">
        <v>5</v>
      </c>
      <c r="X7" s="75">
        <v>0</v>
      </c>
      <c r="Y7" s="76">
        <v>1</v>
      </c>
      <c r="Z7" s="5">
        <v>0.115915821641249</v>
      </c>
      <c r="AA7" s="4">
        <v>9</v>
      </c>
      <c r="AB7" s="77">
        <v>5.8078220064482835</v>
      </c>
      <c r="AC7" s="76">
        <v>25</v>
      </c>
    </row>
    <row r="8" spans="1:29" x14ac:dyDescent="0.25">
      <c r="A8" s="1">
        <v>2021</v>
      </c>
      <c r="B8" s="1">
        <v>18</v>
      </c>
      <c r="C8" s="6">
        <v>16</v>
      </c>
      <c r="D8" s="6" t="s">
        <v>25</v>
      </c>
      <c r="E8" s="5">
        <f t="shared" si="0"/>
        <v>3.6522448299130018E-2</v>
      </c>
      <c r="F8" s="78">
        <v>30</v>
      </c>
      <c r="G8" s="5">
        <f t="shared" si="1"/>
        <v>2.6953054722091477E-2</v>
      </c>
      <c r="H8" s="10" t="s">
        <v>59</v>
      </c>
      <c r="I8" s="5">
        <v>1.39323657932453E-2</v>
      </c>
      <c r="J8" s="2">
        <v>17</v>
      </c>
      <c r="K8" s="5">
        <v>-6.26550827398842E-3</v>
      </c>
      <c r="L8" s="2">
        <v>16</v>
      </c>
      <c r="M8" s="5">
        <v>1.6324574231896299E-2</v>
      </c>
      <c r="N8" s="2">
        <v>8</v>
      </c>
      <c r="O8" s="5">
        <v>5.1255189371928897E-2</v>
      </c>
      <c r="P8" s="5">
        <v>2.9496551951223599E-2</v>
      </c>
      <c r="Q8" s="5">
        <v>5.1944173013861797E-3</v>
      </c>
      <c r="R8" s="3">
        <v>8.7182493828510808</v>
      </c>
      <c r="S8" s="2">
        <v>17</v>
      </c>
      <c r="T8" s="5">
        <v>4.1221116123716199E-2</v>
      </c>
      <c r="U8" s="2">
        <v>13</v>
      </c>
      <c r="V8" s="5">
        <v>-2.71296118399817E-2</v>
      </c>
      <c r="W8" s="2">
        <v>26</v>
      </c>
      <c r="X8" s="75">
        <v>0</v>
      </c>
      <c r="Y8" s="76">
        <v>1</v>
      </c>
      <c r="Z8" s="5">
        <v>0.152948758069403</v>
      </c>
      <c r="AA8" s="4">
        <v>24</v>
      </c>
      <c r="AB8" s="77">
        <v>10.628412536471428</v>
      </c>
      <c r="AC8" s="76">
        <v>9</v>
      </c>
    </row>
    <row r="9" spans="1:29" x14ac:dyDescent="0.25">
      <c r="A9" s="1">
        <v>2021</v>
      </c>
      <c r="B9" s="1">
        <v>18</v>
      </c>
      <c r="C9" s="6">
        <v>12</v>
      </c>
      <c r="D9" s="6" t="s">
        <v>24</v>
      </c>
      <c r="E9" s="5">
        <f t="shared" si="0"/>
        <v>5.2798916318692511E-2</v>
      </c>
      <c r="F9" s="78">
        <v>13</v>
      </c>
      <c r="G9" s="5">
        <f t="shared" si="1"/>
        <v>1.0475446349301632E-2</v>
      </c>
      <c r="H9" s="10" t="s">
        <v>63</v>
      </c>
      <c r="I9" s="5">
        <v>3.2074893057765202E-2</v>
      </c>
      <c r="J9" s="2">
        <v>15</v>
      </c>
      <c r="K9" s="5">
        <v>-3.9667777705922301E-2</v>
      </c>
      <c r="L9" s="2">
        <v>8</v>
      </c>
      <c r="M9" s="5">
        <v>-1.8943754444994999E-2</v>
      </c>
      <c r="N9" s="2">
        <v>25</v>
      </c>
      <c r="O9" s="5">
        <v>4.3679852287213099E-2</v>
      </c>
      <c r="P9" s="5">
        <v>5.5929826860461702E-3</v>
      </c>
      <c r="Q9" s="5">
        <v>-2.7611423251865299E-2</v>
      </c>
      <c r="R9" s="3">
        <v>9.5805454551433602</v>
      </c>
      <c r="S9" s="2">
        <v>11</v>
      </c>
      <c r="T9" s="5">
        <v>7.0165495175173002E-3</v>
      </c>
      <c r="U9" s="2">
        <v>17</v>
      </c>
      <c r="V9" s="5">
        <v>-8.5133697913174194E-3</v>
      </c>
      <c r="W9" s="2">
        <v>22</v>
      </c>
      <c r="X9" s="75">
        <v>0</v>
      </c>
      <c r="Y9" s="76">
        <v>1</v>
      </c>
      <c r="Z9" s="5">
        <v>0.13674673684851399</v>
      </c>
      <c r="AA9" s="4">
        <v>19</v>
      </c>
      <c r="AB9" s="77">
        <v>7.8671690587814416</v>
      </c>
      <c r="AC9" s="76">
        <v>20</v>
      </c>
    </row>
    <row r="10" spans="1:29" x14ac:dyDescent="0.25">
      <c r="A10" s="1">
        <v>2021</v>
      </c>
      <c r="B10" s="1">
        <v>18</v>
      </c>
      <c r="C10" s="6">
        <v>1</v>
      </c>
      <c r="D10" s="6" t="s">
        <v>23</v>
      </c>
      <c r="E10" s="5">
        <f t="shared" si="0"/>
        <v>0.29327806946976809</v>
      </c>
      <c r="F10" s="78">
        <v>22</v>
      </c>
      <c r="G10" s="5">
        <f t="shared" si="1"/>
        <v>0.32514912816639591</v>
      </c>
      <c r="H10" s="10" t="s">
        <v>57</v>
      </c>
      <c r="I10" s="5">
        <v>0.15782424838665601</v>
      </c>
      <c r="J10" s="2">
        <v>4</v>
      </c>
      <c r="K10" s="5">
        <v>-0.114295189813058</v>
      </c>
      <c r="L10" s="2">
        <v>4</v>
      </c>
      <c r="M10" s="5">
        <v>2.1158631270054101E-2</v>
      </c>
      <c r="N10" s="2">
        <v>6</v>
      </c>
      <c r="O10" s="5">
        <v>0.17447204832077301</v>
      </c>
      <c r="P10" s="5">
        <v>-0.126422981765898</v>
      </c>
      <c r="Q10" s="5">
        <v>2.4254098079724899E-2</v>
      </c>
      <c r="R10" s="3">
        <v>13.000580006145499</v>
      </c>
      <c r="S10" s="2">
        <v>2</v>
      </c>
      <c r="T10" s="5">
        <v>0.33198610850007199</v>
      </c>
      <c r="U10" s="2">
        <v>1</v>
      </c>
      <c r="V10" s="5">
        <v>-3.2738140104471701E-2</v>
      </c>
      <c r="W10" s="2">
        <v>28</v>
      </c>
      <c r="X10" s="75">
        <v>0</v>
      </c>
      <c r="Y10" s="76">
        <v>1</v>
      </c>
      <c r="Z10" s="5">
        <v>0.131614004786447</v>
      </c>
      <c r="AA10" s="4">
        <v>18</v>
      </c>
      <c r="AB10" s="77">
        <v>12.464832892530415</v>
      </c>
      <c r="AC10" s="76">
        <v>3</v>
      </c>
    </row>
    <row r="11" spans="1:29" x14ac:dyDescent="0.25">
      <c r="A11" s="1">
        <v>2021</v>
      </c>
      <c r="B11" s="1">
        <v>18</v>
      </c>
      <c r="C11" s="6">
        <v>21</v>
      </c>
      <c r="D11" s="6" t="s">
        <v>22</v>
      </c>
      <c r="E11" s="5">
        <f t="shared" si="0"/>
        <v>-7.6736686476229707E-2</v>
      </c>
      <c r="F11" s="78">
        <v>28</v>
      </c>
      <c r="G11" s="5">
        <f t="shared" si="1"/>
        <v>-3.3305147956851203E-2</v>
      </c>
      <c r="H11" s="10" t="s">
        <v>56</v>
      </c>
      <c r="I11" s="5">
        <v>-1.3977102581343701E-2</v>
      </c>
      <c r="J11" s="2">
        <v>19</v>
      </c>
      <c r="K11" s="5">
        <v>2.33854044050773E-2</v>
      </c>
      <c r="L11" s="2">
        <v>21</v>
      </c>
      <c r="M11" s="5">
        <v>-3.9374179489808703E-2</v>
      </c>
      <c r="N11" s="2">
        <v>30</v>
      </c>
      <c r="O11" s="5">
        <v>2.2869766551707499E-2</v>
      </c>
      <c r="P11" s="5">
        <v>3.5406905250930001E-2</v>
      </c>
      <c r="Q11" s="5">
        <v>-2.07680092576287E-2</v>
      </c>
      <c r="R11" s="3">
        <v>6.9994522258333598</v>
      </c>
      <c r="S11" s="2">
        <v>21</v>
      </c>
      <c r="T11" s="5">
        <v>-3.9444392682471997E-2</v>
      </c>
      <c r="U11" s="2">
        <v>21</v>
      </c>
      <c r="V11" s="5">
        <v>-2.7302278011885499E-2</v>
      </c>
      <c r="W11" s="2">
        <v>27</v>
      </c>
      <c r="X11" s="75">
        <v>0</v>
      </c>
      <c r="Y11" s="76">
        <v>1</v>
      </c>
      <c r="Z11" s="5">
        <v>0.14518256399260299</v>
      </c>
      <c r="AA11" s="4">
        <v>22</v>
      </c>
      <c r="AB11" s="77">
        <v>8.9001589164674293</v>
      </c>
      <c r="AC11" s="76">
        <v>16</v>
      </c>
    </row>
    <row r="12" spans="1:29" x14ac:dyDescent="0.25">
      <c r="A12" s="1">
        <v>2021</v>
      </c>
      <c r="B12" s="1">
        <v>18</v>
      </c>
      <c r="C12" s="6">
        <v>29</v>
      </c>
      <c r="D12" s="6" t="s">
        <v>21</v>
      </c>
      <c r="E12" s="5">
        <f t="shared" si="0"/>
        <v>-0.25779941848178495</v>
      </c>
      <c r="F12" s="78">
        <v>29</v>
      </c>
      <c r="G12" s="5">
        <f t="shared" si="1"/>
        <v>-0.28397016935021191</v>
      </c>
      <c r="H12" s="10" t="s">
        <v>65</v>
      </c>
      <c r="I12" s="5">
        <v>-0.16486008277641001</v>
      </c>
      <c r="J12" s="2">
        <v>29</v>
      </c>
      <c r="K12" s="5">
        <v>0.10591880836143</v>
      </c>
      <c r="L12" s="2">
        <v>29</v>
      </c>
      <c r="M12" s="5">
        <v>1.29794726560551E-2</v>
      </c>
      <c r="N12" s="2">
        <v>10</v>
      </c>
      <c r="O12" s="5">
        <v>-0.167461035235628</v>
      </c>
      <c r="P12" s="5">
        <v>0.137256559004996</v>
      </c>
      <c r="Q12" s="5">
        <v>2.0747424890412099E-2</v>
      </c>
      <c r="R12" s="3">
        <v>4.6726025721939299</v>
      </c>
      <c r="S12" s="2">
        <v>28</v>
      </c>
      <c r="T12" s="5">
        <v>-0.23308789366143901</v>
      </c>
      <c r="U12" s="2">
        <v>29</v>
      </c>
      <c r="V12" s="5">
        <v>3.5239918432790097E-2</v>
      </c>
      <c r="W12" s="2">
        <v>2</v>
      </c>
      <c r="X12" s="75">
        <v>0</v>
      </c>
      <c r="Y12" s="76">
        <v>1</v>
      </c>
      <c r="Z12" s="5">
        <v>0.113528975300849</v>
      </c>
      <c r="AA12" s="4">
        <v>8</v>
      </c>
      <c r="AB12" s="77">
        <v>4.888968417311724</v>
      </c>
      <c r="AC12" s="76">
        <v>27</v>
      </c>
    </row>
    <row r="13" spans="1:29" x14ac:dyDescent="0.25">
      <c r="A13" s="1">
        <v>2021</v>
      </c>
      <c r="B13" s="1">
        <v>18</v>
      </c>
      <c r="C13" s="6">
        <v>7</v>
      </c>
      <c r="D13" s="6" t="s">
        <v>20</v>
      </c>
      <c r="E13" s="5">
        <f t="shared" si="0"/>
        <v>0.1680702889061379</v>
      </c>
      <c r="F13" s="78">
        <v>2</v>
      </c>
      <c r="G13" s="5">
        <f t="shared" si="1"/>
        <v>0.11990446100890859</v>
      </c>
      <c r="H13" s="10" t="s">
        <v>58</v>
      </c>
      <c r="I13" s="5">
        <v>0.19237315736331001</v>
      </c>
      <c r="J13" s="2">
        <v>2</v>
      </c>
      <c r="K13" s="5">
        <v>-2.4313450132550599E-2</v>
      </c>
      <c r="L13" s="2">
        <v>12</v>
      </c>
      <c r="M13" s="5">
        <v>-4.86163185897227E-2</v>
      </c>
      <c r="N13" s="2">
        <v>32</v>
      </c>
      <c r="O13" s="5">
        <v>0.20444559473898799</v>
      </c>
      <c r="P13" s="5">
        <v>2.8358606258122199E-2</v>
      </c>
      <c r="Q13" s="5">
        <v>-5.6182527471957198E-2</v>
      </c>
      <c r="R13" s="3">
        <v>11.1047362903173</v>
      </c>
      <c r="S13" s="2">
        <v>6</v>
      </c>
      <c r="T13" s="5">
        <v>0.21279848533101001</v>
      </c>
      <c r="U13" s="2">
        <v>8</v>
      </c>
      <c r="V13" s="5">
        <v>9.8087028526523002E-3</v>
      </c>
      <c r="W13" s="2">
        <v>15</v>
      </c>
      <c r="X13" s="75">
        <v>0</v>
      </c>
      <c r="Y13" s="76">
        <v>1</v>
      </c>
      <c r="Z13" s="5">
        <v>0.14825686610418601</v>
      </c>
      <c r="AA13" s="4">
        <v>23</v>
      </c>
      <c r="AB13" s="77">
        <v>10.532204594182884</v>
      </c>
      <c r="AC13" s="76">
        <v>10</v>
      </c>
    </row>
    <row r="14" spans="1:29" x14ac:dyDescent="0.25">
      <c r="A14" s="1">
        <v>2021</v>
      </c>
      <c r="B14" s="1">
        <v>18</v>
      </c>
      <c r="C14" s="6">
        <v>28</v>
      </c>
      <c r="D14" s="6" t="s">
        <v>19</v>
      </c>
      <c r="E14" s="5">
        <f t="shared" si="0"/>
        <v>-0.24117653294655061</v>
      </c>
      <c r="F14" s="78">
        <v>24</v>
      </c>
      <c r="G14" s="5">
        <f t="shared" si="1"/>
        <v>-0.26993371438682939</v>
      </c>
      <c r="H14" s="10" t="s">
        <v>62</v>
      </c>
      <c r="I14" s="5">
        <v>-0.20390439724816101</v>
      </c>
      <c r="J14" s="2">
        <v>30</v>
      </c>
      <c r="K14" s="5">
        <v>5.0572323240434702E-2</v>
      </c>
      <c r="L14" s="2">
        <v>24</v>
      </c>
      <c r="M14" s="5">
        <v>1.33001875420451E-2</v>
      </c>
      <c r="N14" s="2">
        <v>9</v>
      </c>
      <c r="O14" s="5">
        <v>-0.19643324459813899</v>
      </c>
      <c r="P14" s="5">
        <v>9.7933184916839999E-2</v>
      </c>
      <c r="Q14" s="5">
        <v>2.4432715128149599E-2</v>
      </c>
      <c r="R14" s="3">
        <v>4.3008494512759396</v>
      </c>
      <c r="S14" s="2">
        <v>30</v>
      </c>
      <c r="T14" s="5">
        <v>-0.210282893396567</v>
      </c>
      <c r="U14" s="2">
        <v>28</v>
      </c>
      <c r="V14" s="5">
        <v>1.32088243093639E-2</v>
      </c>
      <c r="W14" s="2">
        <v>10</v>
      </c>
      <c r="X14" s="75">
        <v>0</v>
      </c>
      <c r="Y14" s="76">
        <v>1</v>
      </c>
      <c r="Z14" s="5">
        <v>0.139427067005545</v>
      </c>
      <c r="AA14" s="4">
        <v>20</v>
      </c>
      <c r="AB14" s="77">
        <v>4.0148378956209108</v>
      </c>
      <c r="AC14" s="76">
        <v>30</v>
      </c>
    </row>
    <row r="15" spans="1:29" x14ac:dyDescent="0.25">
      <c r="A15" s="1">
        <v>2021</v>
      </c>
      <c r="B15" s="1">
        <v>18</v>
      </c>
      <c r="C15" s="6">
        <v>11</v>
      </c>
      <c r="D15" s="6" t="s">
        <v>18</v>
      </c>
      <c r="E15" s="5">
        <f t="shared" si="0"/>
        <v>9.2766196878185034E-2</v>
      </c>
      <c r="F15" s="78">
        <v>9</v>
      </c>
      <c r="G15" s="5">
        <f t="shared" si="1"/>
        <v>9.8648437728440702E-2</v>
      </c>
      <c r="H15" s="10" t="s">
        <v>61</v>
      </c>
      <c r="I15" s="5">
        <v>5.5870763503459701E-2</v>
      </c>
      <c r="J15" s="2">
        <v>12</v>
      </c>
      <c r="K15" s="5">
        <v>-3.3307920489578202E-2</v>
      </c>
      <c r="L15" s="2">
        <v>11</v>
      </c>
      <c r="M15" s="5">
        <v>3.5875128851471298E-3</v>
      </c>
      <c r="N15" s="2">
        <v>14</v>
      </c>
      <c r="O15" s="5">
        <v>6.5534088743533697E-2</v>
      </c>
      <c r="P15" s="5">
        <v>-1.54801282900946E-2</v>
      </c>
      <c r="Q15" s="5">
        <v>1.7634220694812401E-2</v>
      </c>
      <c r="R15" s="3">
        <v>9.6817423118795194</v>
      </c>
      <c r="S15" s="2">
        <v>8</v>
      </c>
      <c r="T15" s="5">
        <v>0.13726856966435699</v>
      </c>
      <c r="U15" s="2">
        <v>9</v>
      </c>
      <c r="V15" s="5">
        <v>-5.3680167586865396E-3</v>
      </c>
      <c r="W15" s="2">
        <v>20</v>
      </c>
      <c r="X15" s="75">
        <v>0</v>
      </c>
      <c r="Y15" s="76">
        <v>1</v>
      </c>
      <c r="Z15" s="5">
        <v>0.154192543031657</v>
      </c>
      <c r="AA15" s="4">
        <v>26</v>
      </c>
      <c r="AB15" s="77">
        <v>10.715283199710255</v>
      </c>
      <c r="AC15" s="76">
        <v>7</v>
      </c>
    </row>
    <row r="16" spans="1:29" x14ac:dyDescent="0.25">
      <c r="A16" s="1">
        <v>2021</v>
      </c>
      <c r="B16" s="1">
        <v>18</v>
      </c>
      <c r="C16" s="6">
        <v>31</v>
      </c>
      <c r="D16" s="6" t="s">
        <v>17</v>
      </c>
      <c r="E16" s="5">
        <f t="shared" si="0"/>
        <v>-0.30639996750903298</v>
      </c>
      <c r="F16" s="78">
        <v>32</v>
      </c>
      <c r="G16" s="5">
        <f t="shared" si="1"/>
        <v>-0.31557440216827037</v>
      </c>
      <c r="H16" s="10" t="s">
        <v>64</v>
      </c>
      <c r="I16" s="5">
        <v>-0.143747962495648</v>
      </c>
      <c r="J16" s="2">
        <v>28</v>
      </c>
      <c r="K16" s="5">
        <v>0.12083478717542</v>
      </c>
      <c r="L16" s="2">
        <v>30</v>
      </c>
      <c r="M16" s="5">
        <v>-4.1817217837965E-2</v>
      </c>
      <c r="N16" s="2">
        <v>31</v>
      </c>
      <c r="O16" s="5">
        <v>-0.14340071055272599</v>
      </c>
      <c r="P16" s="5">
        <v>0.13105631261029899</v>
      </c>
      <c r="Q16" s="5">
        <v>-4.1117379005245397E-2</v>
      </c>
      <c r="R16" s="3">
        <v>4.3121438979743099</v>
      </c>
      <c r="S16" s="2">
        <v>29</v>
      </c>
      <c r="T16" s="5">
        <v>-0.29004551146671997</v>
      </c>
      <c r="U16" s="2">
        <v>30</v>
      </c>
      <c r="V16" s="5">
        <v>1.10677100128663E-2</v>
      </c>
      <c r="W16" s="2">
        <v>14</v>
      </c>
      <c r="X16" s="75">
        <v>0</v>
      </c>
      <c r="Y16" s="76">
        <v>1</v>
      </c>
      <c r="Z16" s="5">
        <v>0.15398251495844301</v>
      </c>
      <c r="AA16" s="4">
        <v>25</v>
      </c>
      <c r="AB16" s="77">
        <v>3.2626936487571299</v>
      </c>
      <c r="AC16" s="76">
        <v>32</v>
      </c>
    </row>
    <row r="17" spans="1:29" x14ac:dyDescent="0.25">
      <c r="A17" s="1">
        <v>2021</v>
      </c>
      <c r="B17" s="1">
        <v>18</v>
      </c>
      <c r="C17" s="6">
        <v>6</v>
      </c>
      <c r="D17" s="6" t="s">
        <v>16</v>
      </c>
      <c r="E17" s="5">
        <f t="shared" si="0"/>
        <v>0.2039888303227621</v>
      </c>
      <c r="F17" s="78">
        <v>5</v>
      </c>
      <c r="G17" s="5">
        <f t="shared" si="1"/>
        <v>0.12325826383598469</v>
      </c>
      <c r="H17" s="10" t="s">
        <v>57</v>
      </c>
      <c r="I17" s="5">
        <v>0.19090956807265</v>
      </c>
      <c r="J17" s="2">
        <v>3</v>
      </c>
      <c r="K17" s="5">
        <v>2.37572095937417E-2</v>
      </c>
      <c r="L17" s="2">
        <v>22</v>
      </c>
      <c r="M17" s="5">
        <v>3.6836471843853802E-2</v>
      </c>
      <c r="N17" s="2">
        <v>3</v>
      </c>
      <c r="O17" s="5">
        <v>0.17296870618478399</v>
      </c>
      <c r="P17" s="5">
        <v>7.5796692719417399E-2</v>
      </c>
      <c r="Q17" s="5">
        <v>2.6086250370618101E-2</v>
      </c>
      <c r="R17" s="3">
        <v>11.553866965900101</v>
      </c>
      <c r="S17" s="2">
        <v>5</v>
      </c>
      <c r="T17" s="5">
        <v>0.27836782969002799</v>
      </c>
      <c r="U17" s="2">
        <v>2</v>
      </c>
      <c r="V17" s="5">
        <v>1.22202637004849E-2</v>
      </c>
      <c r="W17" s="2">
        <v>12</v>
      </c>
      <c r="X17" s="75">
        <v>0</v>
      </c>
      <c r="Y17" s="76">
        <v>1</v>
      </c>
      <c r="Z17" s="5">
        <v>0.14469347526107501</v>
      </c>
      <c r="AA17" s="4">
        <v>21</v>
      </c>
      <c r="AB17" s="77">
        <v>11.373160149585241</v>
      </c>
      <c r="AC17" s="76">
        <v>5</v>
      </c>
    </row>
    <row r="18" spans="1:29" x14ac:dyDescent="0.25">
      <c r="A18" s="1">
        <v>2021</v>
      </c>
      <c r="B18" s="1">
        <v>18</v>
      </c>
      <c r="C18" s="6">
        <v>14</v>
      </c>
      <c r="D18" s="6" t="s">
        <v>15</v>
      </c>
      <c r="E18" s="5">
        <f t="shared" si="0"/>
        <v>3.8737932052629695E-2</v>
      </c>
      <c r="F18" s="78">
        <v>25</v>
      </c>
      <c r="G18" s="5">
        <f t="shared" si="1"/>
        <v>2.6539154267437207E-2</v>
      </c>
      <c r="H18" s="10" t="s">
        <v>61</v>
      </c>
      <c r="I18" s="5">
        <v>0.135696716270641</v>
      </c>
      <c r="J18" s="2">
        <v>5</v>
      </c>
      <c r="K18" s="5">
        <v>7.2786478687027506E-2</v>
      </c>
      <c r="L18" s="2">
        <v>26</v>
      </c>
      <c r="M18" s="5">
        <v>-2.41723055309838E-2</v>
      </c>
      <c r="N18" s="2">
        <v>28</v>
      </c>
      <c r="O18" s="5">
        <v>0.138508682678081</v>
      </c>
      <c r="P18" s="5">
        <v>9.1523187555450095E-2</v>
      </c>
      <c r="Q18" s="5">
        <v>-2.0446340855193701E-2</v>
      </c>
      <c r="R18" s="3">
        <v>8.5248073955110897</v>
      </c>
      <c r="S18" s="2">
        <v>18</v>
      </c>
      <c r="T18" s="5">
        <v>5.6488516850735901E-2</v>
      </c>
      <c r="U18" s="2">
        <v>12</v>
      </c>
      <c r="V18" s="5">
        <v>3.7688333957001901E-3</v>
      </c>
      <c r="W18" s="2">
        <v>17</v>
      </c>
      <c r="X18" s="75">
        <v>0</v>
      </c>
      <c r="Y18" s="76">
        <v>1</v>
      </c>
      <c r="Z18" s="5">
        <v>0.122796038251981</v>
      </c>
      <c r="AA18" s="4">
        <v>13</v>
      </c>
      <c r="AB18" s="77">
        <v>8.8563774277732783</v>
      </c>
      <c r="AC18" s="76">
        <v>17</v>
      </c>
    </row>
    <row r="19" spans="1:29" x14ac:dyDescent="0.25">
      <c r="A19" s="1">
        <v>2021</v>
      </c>
      <c r="B19" s="1">
        <v>18</v>
      </c>
      <c r="C19" s="6">
        <v>3</v>
      </c>
      <c r="D19" s="6" t="s">
        <v>14</v>
      </c>
      <c r="E19" s="5">
        <f t="shared" si="0"/>
        <v>0.24939086414301248</v>
      </c>
      <c r="F19" s="78">
        <v>10</v>
      </c>
      <c r="G19" s="5">
        <f t="shared" si="1"/>
        <v>0.18776255261508129</v>
      </c>
      <c r="H19" s="10" t="s">
        <v>57</v>
      </c>
      <c r="I19" s="5">
        <v>0.10326321810990299</v>
      </c>
      <c r="J19" s="2">
        <v>8</v>
      </c>
      <c r="K19" s="5">
        <v>-0.120794609851267</v>
      </c>
      <c r="L19" s="2">
        <v>3</v>
      </c>
      <c r="M19" s="5">
        <v>2.5333036181842499E-2</v>
      </c>
      <c r="N19" s="2">
        <v>4</v>
      </c>
      <c r="O19" s="5">
        <v>0.11945469741535999</v>
      </c>
      <c r="P19" s="5">
        <v>-3.9405288752140097E-2</v>
      </c>
      <c r="Q19" s="5">
        <v>2.8902566447581199E-2</v>
      </c>
      <c r="R19" s="3">
        <v>13.6859443087142</v>
      </c>
      <c r="S19" s="2">
        <v>1</v>
      </c>
      <c r="T19" s="5">
        <v>0.25316364907455902</v>
      </c>
      <c r="U19" s="2">
        <v>6</v>
      </c>
      <c r="V19" s="5">
        <v>1.26915779984242E-2</v>
      </c>
      <c r="W19" s="2">
        <v>11</v>
      </c>
      <c r="X19" s="75">
        <v>0</v>
      </c>
      <c r="Y19" s="76">
        <v>1</v>
      </c>
      <c r="Z19" s="5">
        <v>7.6874723285253299E-2</v>
      </c>
      <c r="AA19" s="4">
        <v>3</v>
      </c>
      <c r="AB19" s="77">
        <v>10.733530947845916</v>
      </c>
      <c r="AC19" s="76">
        <v>6</v>
      </c>
    </row>
    <row r="20" spans="1:29" x14ac:dyDescent="0.25">
      <c r="A20" s="1">
        <v>2021</v>
      </c>
      <c r="B20" s="1">
        <v>18</v>
      </c>
      <c r="C20" s="6">
        <v>19</v>
      </c>
      <c r="D20" s="6" t="s">
        <v>13</v>
      </c>
      <c r="E20" s="5">
        <f t="shared" si="0"/>
        <v>-4.4963168666817908E-3</v>
      </c>
      <c r="F20" s="78">
        <v>20</v>
      </c>
      <c r="G20" s="5">
        <f t="shared" si="1"/>
        <v>-9.5270550894700681E-3</v>
      </c>
      <c r="H20" s="10" t="s">
        <v>59</v>
      </c>
      <c r="I20" s="5">
        <v>-4.7832534799246203E-3</v>
      </c>
      <c r="J20" s="2">
        <v>18</v>
      </c>
      <c r="K20" s="5">
        <v>-9.6698955718286603E-3</v>
      </c>
      <c r="L20" s="2">
        <v>14</v>
      </c>
      <c r="M20" s="5">
        <v>-9.3829589585858308E-3</v>
      </c>
      <c r="N20" s="2">
        <v>21</v>
      </c>
      <c r="O20" s="5">
        <v>1.1889677291756299E-2</v>
      </c>
      <c r="P20" s="5">
        <v>2.7732142546083499E-2</v>
      </c>
      <c r="Q20" s="5">
        <v>6.3154101648571302E-3</v>
      </c>
      <c r="R20" s="3">
        <v>8.8950472477329008</v>
      </c>
      <c r="S20" s="2">
        <v>16</v>
      </c>
      <c r="T20" s="5">
        <v>1.6380686995238501E-2</v>
      </c>
      <c r="U20" s="2">
        <v>16</v>
      </c>
      <c r="V20" s="5">
        <v>5.2839941105767198E-3</v>
      </c>
      <c r="W20" s="2">
        <v>16</v>
      </c>
      <c r="X20" s="75">
        <v>0</v>
      </c>
      <c r="Y20" s="76">
        <v>1</v>
      </c>
      <c r="Z20" s="5">
        <v>0.122130838731505</v>
      </c>
      <c r="AA20" s="4">
        <v>12</v>
      </c>
      <c r="AB20" s="77">
        <v>6.8070895680994417</v>
      </c>
      <c r="AC20" s="76">
        <v>23</v>
      </c>
    </row>
    <row r="21" spans="1:29" x14ac:dyDescent="0.25">
      <c r="A21" s="1">
        <v>2021</v>
      </c>
      <c r="B21" s="1">
        <v>18</v>
      </c>
      <c r="C21" s="6">
        <v>23</v>
      </c>
      <c r="D21" s="6" t="s">
        <v>12</v>
      </c>
      <c r="E21" s="5">
        <f t="shared" si="0"/>
        <v>-0.103414842204923</v>
      </c>
      <c r="F21" s="78">
        <v>11</v>
      </c>
      <c r="G21" s="5">
        <f t="shared" si="1"/>
        <v>-0.11048482545675149</v>
      </c>
      <c r="H21" s="10" t="s">
        <v>61</v>
      </c>
      <c r="I21" s="5">
        <v>-0.108841626954819</v>
      </c>
      <c r="J21" s="2">
        <v>23</v>
      </c>
      <c r="K21" s="5">
        <v>-3.4710812526678403E-2</v>
      </c>
      <c r="L21" s="2">
        <v>9</v>
      </c>
      <c r="M21" s="5">
        <v>-2.9284027776782399E-2</v>
      </c>
      <c r="N21" s="2">
        <v>29</v>
      </c>
      <c r="O21" s="5">
        <v>-0.102120765953887</v>
      </c>
      <c r="P21" s="5">
        <v>-1.5764288064224499E-2</v>
      </c>
      <c r="Q21" s="5">
        <v>-2.4128347567088999E-2</v>
      </c>
      <c r="R21" s="3">
        <v>6.4783208560886498</v>
      </c>
      <c r="S21" s="2">
        <v>24</v>
      </c>
      <c r="T21" s="5">
        <v>-2.8643251969636602E-2</v>
      </c>
      <c r="U21" s="2">
        <v>19</v>
      </c>
      <c r="V21" s="5">
        <v>-3.8002531884429397E-2</v>
      </c>
      <c r="W21" s="2">
        <v>30</v>
      </c>
      <c r="X21" s="75">
        <v>0</v>
      </c>
      <c r="Y21" s="76">
        <v>1</v>
      </c>
      <c r="Z21" s="5">
        <v>0.126969379111878</v>
      </c>
      <c r="AA21" s="4">
        <v>17</v>
      </c>
      <c r="AB21" s="77">
        <v>7.5754790582075575</v>
      </c>
      <c r="AC21" s="76">
        <v>21</v>
      </c>
    </row>
    <row r="22" spans="1:29" x14ac:dyDescent="0.25">
      <c r="A22" s="1">
        <v>2021</v>
      </c>
      <c r="B22" s="1">
        <v>18</v>
      </c>
      <c r="C22" s="6">
        <v>13</v>
      </c>
      <c r="D22" s="6" t="s">
        <v>11</v>
      </c>
      <c r="E22" s="5">
        <f t="shared" si="0"/>
        <v>4.5703952114615108E-2</v>
      </c>
      <c r="F22" s="78">
        <v>23</v>
      </c>
      <c r="G22" s="5">
        <f t="shared" si="1"/>
        <v>2.1845180753334904E-2</v>
      </c>
      <c r="H22" s="10" t="s">
        <v>63</v>
      </c>
      <c r="I22" s="5">
        <v>5.0537541972801102E-2</v>
      </c>
      <c r="J22" s="2">
        <v>13</v>
      </c>
      <c r="K22" s="5">
        <v>8.8833566002704308E-3</v>
      </c>
      <c r="L22" s="2">
        <v>19</v>
      </c>
      <c r="M22" s="5">
        <v>4.0497667420844397E-3</v>
      </c>
      <c r="N22" s="2">
        <v>13</v>
      </c>
      <c r="O22" s="5">
        <v>6.4067411852104905E-2</v>
      </c>
      <c r="P22" s="5">
        <v>5.7234788745931402E-2</v>
      </c>
      <c r="Q22" s="5">
        <v>1.50125576471614E-2</v>
      </c>
      <c r="R22" s="3">
        <v>8.9059953874796705</v>
      </c>
      <c r="S22" s="2">
        <v>15</v>
      </c>
      <c r="T22" s="5">
        <v>3.9657578592738899E-2</v>
      </c>
      <c r="U22" s="2">
        <v>14</v>
      </c>
      <c r="V22" s="5">
        <v>2.3454808740675299E-2</v>
      </c>
      <c r="W22" s="2">
        <v>7</v>
      </c>
      <c r="X22" s="75">
        <v>0</v>
      </c>
      <c r="Y22" s="76">
        <v>1</v>
      </c>
      <c r="Z22" s="5">
        <v>3.46572226199676E-2</v>
      </c>
      <c r="AA22" s="4">
        <v>1</v>
      </c>
      <c r="AB22" s="77">
        <v>8.4745378104532421</v>
      </c>
      <c r="AC22" s="76">
        <v>18</v>
      </c>
    </row>
    <row r="23" spans="1:29" x14ac:dyDescent="0.25">
      <c r="A23" s="1">
        <v>2021</v>
      </c>
      <c r="B23" s="1">
        <v>18</v>
      </c>
      <c r="C23" s="6">
        <v>8</v>
      </c>
      <c r="D23" s="6" t="s">
        <v>10</v>
      </c>
      <c r="E23" s="5">
        <f t="shared" si="0"/>
        <v>0.15997743027820205</v>
      </c>
      <c r="F23" s="78">
        <v>17</v>
      </c>
      <c r="G23" s="5">
        <f t="shared" si="1"/>
        <v>0.18004819360749225</v>
      </c>
      <c r="H23" s="10" t="s">
        <v>59</v>
      </c>
      <c r="I23" s="5">
        <v>6.9936991620680095E-2</v>
      </c>
      <c r="J23" s="2">
        <v>10</v>
      </c>
      <c r="K23" s="5">
        <v>-9.0471497156216302E-2</v>
      </c>
      <c r="L23" s="2">
        <v>6</v>
      </c>
      <c r="M23" s="5">
        <v>-4.3105849869434402E-4</v>
      </c>
      <c r="N23" s="2">
        <v>18</v>
      </c>
      <c r="O23" s="5">
        <v>9.1677844169848102E-2</v>
      </c>
      <c r="P23" s="5">
        <v>-9.3053140402139606E-2</v>
      </c>
      <c r="Q23" s="5">
        <v>-4.6827909644954696E-3</v>
      </c>
      <c r="R23" s="3">
        <v>9.3477459600369297</v>
      </c>
      <c r="S23" s="2">
        <v>13</v>
      </c>
      <c r="T23" s="5">
        <v>0.22476458783682601</v>
      </c>
      <c r="U23" s="2">
        <v>7</v>
      </c>
      <c r="V23" s="5">
        <v>-2.6073518455486298E-2</v>
      </c>
      <c r="W23" s="2">
        <v>25</v>
      </c>
      <c r="X23" s="75">
        <v>0</v>
      </c>
      <c r="Y23" s="76">
        <v>1</v>
      </c>
      <c r="Z23" s="5">
        <v>0.24103301895170201</v>
      </c>
      <c r="AA23" s="4">
        <v>31</v>
      </c>
      <c r="AB23" s="77">
        <v>12.580322390836516</v>
      </c>
      <c r="AC23" s="76">
        <v>2</v>
      </c>
    </row>
    <row r="24" spans="1:29" x14ac:dyDescent="0.25">
      <c r="A24" s="1">
        <v>2021</v>
      </c>
      <c r="B24" s="1">
        <v>18</v>
      </c>
      <c r="C24" s="6">
        <v>17</v>
      </c>
      <c r="D24" s="6" t="s">
        <v>9</v>
      </c>
      <c r="E24" s="5">
        <f t="shared" si="0"/>
        <v>1.9072939092451842E-2</v>
      </c>
      <c r="F24" s="78">
        <v>1</v>
      </c>
      <c r="G24" s="5">
        <f t="shared" si="1"/>
        <v>2.6076335383713872E-2</v>
      </c>
      <c r="H24" s="10" t="s">
        <v>61</v>
      </c>
      <c r="I24" s="5">
        <v>-0.124117240600815</v>
      </c>
      <c r="J24" s="2">
        <v>26</v>
      </c>
      <c r="K24" s="5">
        <v>-0.14052259552166099</v>
      </c>
      <c r="L24" s="2">
        <v>2</v>
      </c>
      <c r="M24" s="5">
        <v>2.6675841716058499E-3</v>
      </c>
      <c r="N24" s="2">
        <v>16</v>
      </c>
      <c r="O24" s="5">
        <v>-9.6452735516067797E-2</v>
      </c>
      <c r="P24" s="5">
        <v>-0.11395129420668</v>
      </c>
      <c r="Q24" s="5">
        <v>8.5777766931016703E-3</v>
      </c>
      <c r="R24" s="3">
        <v>9.0089053076212693</v>
      </c>
      <c r="S24" s="2">
        <v>14</v>
      </c>
      <c r="T24" s="5">
        <v>-3.2411303597151303E-2</v>
      </c>
      <c r="U24" s="2">
        <v>20</v>
      </c>
      <c r="V24" s="5">
        <v>-1.39386444076189E-2</v>
      </c>
      <c r="W24" s="2">
        <v>23</v>
      </c>
      <c r="X24" s="75">
        <v>0</v>
      </c>
      <c r="Y24" s="76">
        <v>1</v>
      </c>
      <c r="Z24" s="5">
        <v>0.20701191707913799</v>
      </c>
      <c r="AA24" s="4">
        <v>29</v>
      </c>
      <c r="AB24" s="77">
        <v>9.3513982097702897</v>
      </c>
      <c r="AC24" s="76">
        <v>14</v>
      </c>
    </row>
    <row r="25" spans="1:29" x14ac:dyDescent="0.25">
      <c r="A25" s="1">
        <v>2021</v>
      </c>
      <c r="B25" s="1">
        <v>18</v>
      </c>
      <c r="C25" s="6">
        <v>32</v>
      </c>
      <c r="D25" s="6" t="s">
        <v>8</v>
      </c>
      <c r="E25" s="5">
        <f t="shared" si="0"/>
        <v>-0.31407297893081859</v>
      </c>
      <c r="F25" s="78">
        <v>26</v>
      </c>
      <c r="G25" s="5">
        <f t="shared" si="1"/>
        <v>-0.33235116389236663</v>
      </c>
      <c r="H25" s="10" t="s">
        <v>62</v>
      </c>
      <c r="I25" s="5">
        <v>-0.274238645758699</v>
      </c>
      <c r="J25" s="2">
        <v>32</v>
      </c>
      <c r="K25" s="5">
        <v>5.2740802443687701E-2</v>
      </c>
      <c r="L25" s="2">
        <v>25</v>
      </c>
      <c r="M25" s="5">
        <v>1.29064692715681E-2</v>
      </c>
      <c r="N25" s="2">
        <v>11</v>
      </c>
      <c r="O25" s="5">
        <v>-0.26448079439491201</v>
      </c>
      <c r="P25" s="5">
        <v>7.4600768298923703E-2</v>
      </c>
      <c r="Q25" s="5">
        <v>6.7303988014691101E-3</v>
      </c>
      <c r="R25" s="3">
        <v>3.68528614221337</v>
      </c>
      <c r="S25" s="2">
        <v>32</v>
      </c>
      <c r="T25" s="5">
        <v>-0.39341157597710902</v>
      </c>
      <c r="U25" s="2">
        <v>32</v>
      </c>
      <c r="V25" s="5">
        <v>2.3884967278033201E-2</v>
      </c>
      <c r="W25" s="2">
        <v>6</v>
      </c>
      <c r="X25" s="75">
        <v>0</v>
      </c>
      <c r="Y25" s="76">
        <v>1</v>
      </c>
      <c r="Z25" s="5">
        <v>0.110212049541023</v>
      </c>
      <c r="AA25" s="4">
        <v>7</v>
      </c>
      <c r="AB25" s="77">
        <v>4.1030519409583333</v>
      </c>
      <c r="AC25" s="76">
        <v>29</v>
      </c>
    </row>
    <row r="26" spans="1:29" x14ac:dyDescent="0.25">
      <c r="A26" s="1">
        <v>2021</v>
      </c>
      <c r="B26" s="1">
        <v>18</v>
      </c>
      <c r="C26" s="6">
        <v>26</v>
      </c>
      <c r="D26" s="6" t="s">
        <v>7</v>
      </c>
      <c r="E26" s="5">
        <f t="shared" si="0"/>
        <v>-0.23045389554959189</v>
      </c>
      <c r="F26" s="78">
        <v>31</v>
      </c>
      <c r="G26" s="5">
        <f t="shared" si="1"/>
        <v>-0.25815890872329822</v>
      </c>
      <c r="H26" s="10" t="s">
        <v>62</v>
      </c>
      <c r="I26" s="5">
        <v>-0.103935718012204</v>
      </c>
      <c r="J26" s="2">
        <v>22</v>
      </c>
      <c r="K26" s="5">
        <v>0.167736480996481</v>
      </c>
      <c r="L26" s="2">
        <v>32</v>
      </c>
      <c r="M26" s="5">
        <v>4.1218303459093102E-2</v>
      </c>
      <c r="N26" s="2">
        <v>2</v>
      </c>
      <c r="O26" s="5">
        <v>-0.115131194918951</v>
      </c>
      <c r="P26" s="5">
        <v>0.175600792958574</v>
      </c>
      <c r="Q26" s="5">
        <v>3.2573079154226803E-2</v>
      </c>
      <c r="R26" s="3">
        <v>5.0758351962061603</v>
      </c>
      <c r="S26" s="2">
        <v>26</v>
      </c>
      <c r="T26" s="5">
        <v>-0.179726276252377</v>
      </c>
      <c r="U26" s="2">
        <v>26</v>
      </c>
      <c r="V26" s="5">
        <v>-2.9546341715934602E-3</v>
      </c>
      <c r="W26" s="2">
        <v>19</v>
      </c>
      <c r="X26" s="75">
        <v>0</v>
      </c>
      <c r="Y26" s="76">
        <v>1</v>
      </c>
      <c r="Z26" s="5">
        <v>0.116716658154967</v>
      </c>
      <c r="AA26" s="4">
        <v>10</v>
      </c>
      <c r="AB26" s="77">
        <v>3.8604054654513535</v>
      </c>
      <c r="AC26" s="76">
        <v>31</v>
      </c>
    </row>
    <row r="27" spans="1:29" x14ac:dyDescent="0.25">
      <c r="A27" s="1">
        <v>2021</v>
      </c>
      <c r="B27" s="1">
        <v>18</v>
      </c>
      <c r="C27" s="6">
        <v>15</v>
      </c>
      <c r="D27" s="6" t="s">
        <v>6</v>
      </c>
      <c r="E27" s="5">
        <f t="shared" si="0"/>
        <v>3.7187537188780491E-2</v>
      </c>
      <c r="F27" s="78">
        <v>27</v>
      </c>
      <c r="G27" s="5">
        <f t="shared" si="1"/>
        <v>4.5009524757891863E-2</v>
      </c>
      <c r="H27" s="10" t="s">
        <v>61</v>
      </c>
      <c r="I27" s="5">
        <v>6.1599032355834103E-2</v>
      </c>
      <c r="J27" s="2">
        <v>11</v>
      </c>
      <c r="K27" s="5">
        <v>2.7396891581228201E-2</v>
      </c>
      <c r="L27" s="2">
        <v>23</v>
      </c>
      <c r="M27" s="5">
        <v>2.98539641417459E-3</v>
      </c>
      <c r="N27" s="2">
        <v>15</v>
      </c>
      <c r="O27" s="5">
        <v>7.7290053952176405E-2</v>
      </c>
      <c r="P27" s="5">
        <v>2.9290289151682799E-2</v>
      </c>
      <c r="Q27" s="5">
        <v>-2.9902400426017402E-3</v>
      </c>
      <c r="R27" s="3">
        <v>9.3644515593697299</v>
      </c>
      <c r="S27" s="2">
        <v>12</v>
      </c>
      <c r="T27" s="5">
        <v>5.8465020643349401E-2</v>
      </c>
      <c r="U27" s="2">
        <v>11</v>
      </c>
      <c r="V27" s="5">
        <v>-3.71574296537871E-2</v>
      </c>
      <c r="W27" s="2">
        <v>29</v>
      </c>
      <c r="X27" s="75">
        <v>0</v>
      </c>
      <c r="Y27" s="76">
        <v>1</v>
      </c>
      <c r="Z27" s="5">
        <v>0.125936270947206</v>
      </c>
      <c r="AA27" s="4">
        <v>15</v>
      </c>
      <c r="AB27" s="77">
        <v>10.017959638171552</v>
      </c>
      <c r="AC27" s="76">
        <v>13</v>
      </c>
    </row>
    <row r="28" spans="1:29" x14ac:dyDescent="0.25">
      <c r="A28" s="1">
        <v>2021</v>
      </c>
      <c r="B28" s="1">
        <v>18</v>
      </c>
      <c r="C28" s="6">
        <v>24</v>
      </c>
      <c r="D28" s="6" t="s">
        <v>5</v>
      </c>
      <c r="E28" s="5">
        <f t="shared" si="0"/>
        <v>-0.11147195586639999</v>
      </c>
      <c r="F28" s="78">
        <v>8</v>
      </c>
      <c r="G28" s="5">
        <f t="shared" si="1"/>
        <v>-0.18078846685021691</v>
      </c>
      <c r="H28" s="10" t="s">
        <v>60</v>
      </c>
      <c r="I28" s="5">
        <v>-0.119168753383414</v>
      </c>
      <c r="J28" s="2">
        <v>25</v>
      </c>
      <c r="K28" s="5">
        <v>-6.1795232037454096E-3</v>
      </c>
      <c r="L28" s="2">
        <v>17</v>
      </c>
      <c r="M28" s="5">
        <v>1.51727431326859E-3</v>
      </c>
      <c r="N28" s="2">
        <v>17</v>
      </c>
      <c r="O28" s="5">
        <v>-0.110970392844914</v>
      </c>
      <c r="P28" s="5">
        <v>5.3217148337438201E-2</v>
      </c>
      <c r="Q28" s="5">
        <v>-1.66009256678647E-2</v>
      </c>
      <c r="R28" s="3">
        <v>6.8898395548911102</v>
      </c>
      <c r="S28" s="2">
        <v>22</v>
      </c>
      <c r="T28" s="5">
        <v>-0.141482812974559</v>
      </c>
      <c r="U28" s="2">
        <v>25</v>
      </c>
      <c r="V28" s="5">
        <v>3.29646092020007E-2</v>
      </c>
      <c r="W28" s="2">
        <v>3</v>
      </c>
      <c r="X28" s="75">
        <v>0</v>
      </c>
      <c r="Y28" s="76">
        <v>1</v>
      </c>
      <c r="Z28" s="5">
        <v>0.125592245858764</v>
      </c>
      <c r="AA28" s="4">
        <v>14</v>
      </c>
      <c r="AB28" s="77">
        <v>6.9628089071312758</v>
      </c>
      <c r="AC28" s="76">
        <v>22</v>
      </c>
    </row>
    <row r="29" spans="1:29" x14ac:dyDescent="0.25">
      <c r="A29" s="1">
        <v>2021</v>
      </c>
      <c r="B29" s="1">
        <v>18</v>
      </c>
      <c r="C29" s="6">
        <v>9</v>
      </c>
      <c r="D29" s="6" t="s">
        <v>4</v>
      </c>
      <c r="E29" s="5">
        <f t="shared" si="0"/>
        <v>0.1316207635172858</v>
      </c>
      <c r="F29" s="78">
        <v>7</v>
      </c>
      <c r="G29" s="5">
        <f t="shared" si="1"/>
        <v>8.331526722693329E-2</v>
      </c>
      <c r="H29" s="10" t="s">
        <v>56</v>
      </c>
      <c r="I29" s="5">
        <v>0.12115236676836801</v>
      </c>
      <c r="J29" s="2">
        <v>7</v>
      </c>
      <c r="K29" s="5">
        <v>1.41544969960466E-2</v>
      </c>
      <c r="L29" s="2">
        <v>20</v>
      </c>
      <c r="M29" s="5">
        <v>2.4622893744964399E-2</v>
      </c>
      <c r="N29" s="2">
        <v>5</v>
      </c>
      <c r="O29" s="5">
        <v>0.11214437031669799</v>
      </c>
      <c r="P29" s="5">
        <v>4.6372567530113401E-2</v>
      </c>
      <c r="Q29" s="5">
        <v>1.75434644403487E-2</v>
      </c>
      <c r="R29" s="3">
        <v>9.6654137548823904</v>
      </c>
      <c r="S29" s="2">
        <v>10</v>
      </c>
      <c r="T29" s="5">
        <v>0.13642913730334599</v>
      </c>
      <c r="U29" s="2">
        <v>10</v>
      </c>
      <c r="V29" s="5">
        <v>2.0385986367338502E-2</v>
      </c>
      <c r="W29" s="2">
        <v>8</v>
      </c>
      <c r="X29" s="75">
        <v>0</v>
      </c>
      <c r="Y29" s="76">
        <v>1</v>
      </c>
      <c r="Z29" s="5">
        <v>8.9594202677527907E-2</v>
      </c>
      <c r="AA29" s="4">
        <v>5</v>
      </c>
      <c r="AB29" s="77">
        <v>9.3001589099350852</v>
      </c>
      <c r="AC29" s="76">
        <v>15</v>
      </c>
    </row>
    <row r="30" spans="1:29" x14ac:dyDescent="0.25">
      <c r="A30" s="1">
        <v>2021</v>
      </c>
      <c r="B30" s="1">
        <v>18</v>
      </c>
      <c r="C30" s="6">
        <v>5</v>
      </c>
      <c r="D30" s="6" t="s">
        <v>3</v>
      </c>
      <c r="E30" s="5">
        <f t="shared" si="0"/>
        <v>0.2134723494550021</v>
      </c>
      <c r="F30" s="78">
        <v>12</v>
      </c>
      <c r="G30" s="5">
        <f t="shared" si="1"/>
        <v>0.17275410099871091</v>
      </c>
      <c r="H30" s="10" t="s">
        <v>59</v>
      </c>
      <c r="I30" s="5">
        <v>0.135158959886203</v>
      </c>
      <c r="J30" s="2">
        <v>6</v>
      </c>
      <c r="K30" s="5">
        <v>-0.101856291008891</v>
      </c>
      <c r="L30" s="2">
        <v>5</v>
      </c>
      <c r="M30" s="5">
        <v>-2.3542901440091898E-2</v>
      </c>
      <c r="N30" s="2">
        <v>26</v>
      </c>
      <c r="O30" s="5">
        <v>0.14715043926622001</v>
      </c>
      <c r="P30" s="5">
        <v>-5.08952202588158E-2</v>
      </c>
      <c r="Q30" s="5">
        <v>-2.5291558526324899E-2</v>
      </c>
      <c r="R30" s="3">
        <v>11.956837661538399</v>
      </c>
      <c r="S30" s="2">
        <v>4</v>
      </c>
      <c r="T30" s="5">
        <v>0.265699253454458</v>
      </c>
      <c r="U30" s="2">
        <v>3</v>
      </c>
      <c r="V30" s="5">
        <v>1.1304103965902401E-2</v>
      </c>
      <c r="W30" s="2">
        <v>13</v>
      </c>
      <c r="X30" s="75">
        <v>0</v>
      </c>
      <c r="Y30" s="76">
        <v>1</v>
      </c>
      <c r="Z30" s="5">
        <v>6.7971504852457301E-2</v>
      </c>
      <c r="AA30" s="4">
        <v>2</v>
      </c>
      <c r="AB30" s="77">
        <v>10.147424795777486</v>
      </c>
      <c r="AC30" s="76">
        <v>12</v>
      </c>
    </row>
    <row r="31" spans="1:29" x14ac:dyDescent="0.25">
      <c r="A31" s="1">
        <v>2021</v>
      </c>
      <c r="B31" s="1">
        <v>18</v>
      </c>
      <c r="C31" s="6">
        <v>4</v>
      </c>
      <c r="D31" s="6" t="s">
        <v>2</v>
      </c>
      <c r="E31" s="5">
        <f t="shared" si="0"/>
        <v>0.23860796821794472</v>
      </c>
      <c r="F31" s="78">
        <v>4</v>
      </c>
      <c r="G31" s="5">
        <f t="shared" si="1"/>
        <v>0.25193200593839915</v>
      </c>
      <c r="H31" s="10" t="s">
        <v>58</v>
      </c>
      <c r="I31" s="5">
        <v>0.242454554185775</v>
      </c>
      <c r="J31" s="2">
        <v>1</v>
      </c>
      <c r="K31" s="5">
        <v>-1.9947912675830001E-2</v>
      </c>
      <c r="L31" s="2">
        <v>13</v>
      </c>
      <c r="M31" s="5">
        <v>-2.3794498643660299E-2</v>
      </c>
      <c r="N31" s="2">
        <v>27</v>
      </c>
      <c r="O31" s="5">
        <v>0.222344280462592</v>
      </c>
      <c r="P31" s="5">
        <v>-5.1861020497322101E-2</v>
      </c>
      <c r="Q31" s="5">
        <v>-2.2273295021514899E-2</v>
      </c>
      <c r="R31" s="3">
        <v>12.5152105170953</v>
      </c>
      <c r="S31" s="2">
        <v>3</v>
      </c>
      <c r="T31" s="5">
        <v>0.25436690606273898</v>
      </c>
      <c r="U31" s="2">
        <v>5</v>
      </c>
      <c r="V31" s="5">
        <v>-4.21792304673832E-2</v>
      </c>
      <c r="W31" s="2">
        <v>31</v>
      </c>
      <c r="X31" s="75">
        <v>0</v>
      </c>
      <c r="Y31" s="76">
        <v>1</v>
      </c>
      <c r="Z31" s="5">
        <v>7.8328445025113894E-2</v>
      </c>
      <c r="AA31" s="4">
        <v>4</v>
      </c>
      <c r="AB31" s="77">
        <v>12.247373145733512</v>
      </c>
      <c r="AC31" s="76">
        <v>4</v>
      </c>
    </row>
    <row r="32" spans="1:29" x14ac:dyDescent="0.25">
      <c r="A32" s="1">
        <v>2021</v>
      </c>
      <c r="B32" s="1">
        <v>18</v>
      </c>
      <c r="C32" s="6">
        <v>18</v>
      </c>
      <c r="D32" s="6" t="s">
        <v>1</v>
      </c>
      <c r="E32" s="5">
        <f t="shared" si="0"/>
        <v>-2.0713575499393573E-3</v>
      </c>
      <c r="F32" s="78">
        <v>15</v>
      </c>
      <c r="G32" s="5">
        <f t="shared" si="1"/>
        <v>-3.8897570495930511E-2</v>
      </c>
      <c r="H32" s="10" t="s">
        <v>57</v>
      </c>
      <c r="I32" s="5">
        <v>-2.5591393615911E-2</v>
      </c>
      <c r="J32" s="2">
        <v>20</v>
      </c>
      <c r="K32" s="5">
        <v>-3.3472242416566503E-2</v>
      </c>
      <c r="L32" s="2">
        <v>10</v>
      </c>
      <c r="M32" s="5">
        <v>-9.9522063505948603E-3</v>
      </c>
      <c r="N32" s="2">
        <v>23</v>
      </c>
      <c r="O32" s="5">
        <v>-2.5136259176219099E-2</v>
      </c>
      <c r="P32" s="5">
        <v>8.0103974929249099E-3</v>
      </c>
      <c r="Q32" s="5">
        <v>-5.7509138267865002E-3</v>
      </c>
      <c r="R32" s="3">
        <v>8.0372982717986705</v>
      </c>
      <c r="S32" s="2">
        <v>19</v>
      </c>
      <c r="T32" s="5">
        <v>3.7091209306812298E-2</v>
      </c>
      <c r="U32" s="2">
        <v>15</v>
      </c>
      <c r="V32" s="5">
        <v>1.2297328093051899E-4</v>
      </c>
      <c r="W32" s="2">
        <v>18</v>
      </c>
      <c r="X32" s="75">
        <v>0</v>
      </c>
      <c r="Y32" s="76">
        <v>1</v>
      </c>
      <c r="Z32" s="5">
        <v>0.18833909762787199</v>
      </c>
      <c r="AA32" s="4">
        <v>28</v>
      </c>
      <c r="AB32" s="77">
        <v>10.255860640084363</v>
      </c>
      <c r="AC32" s="76">
        <v>11</v>
      </c>
    </row>
    <row r="33" spans="1:29" x14ac:dyDescent="0.25">
      <c r="A33" s="1">
        <v>2021</v>
      </c>
      <c r="B33" s="1">
        <v>18</v>
      </c>
      <c r="C33" s="6">
        <v>25</v>
      </c>
      <c r="D33" s="6" t="s">
        <v>0</v>
      </c>
      <c r="E33" s="5">
        <f t="shared" si="0"/>
        <v>-0.113994812538525</v>
      </c>
      <c r="F33" s="78">
        <v>21</v>
      </c>
      <c r="G33" s="5">
        <f t="shared" si="1"/>
        <v>-0.16407884101075521</v>
      </c>
      <c r="H33" s="10" t="s">
        <v>56</v>
      </c>
      <c r="I33" s="5">
        <v>-2.97838232328617E-2</v>
      </c>
      <c r="J33" s="2">
        <v>21</v>
      </c>
      <c r="K33" s="5">
        <v>9.4656593442544304E-2</v>
      </c>
      <c r="L33" s="2">
        <v>27</v>
      </c>
      <c r="M33" s="5">
        <v>1.0445604136881E-2</v>
      </c>
      <c r="N33" s="2">
        <v>12</v>
      </c>
      <c r="O33" s="5">
        <v>-3.5502069689971799E-2</v>
      </c>
      <c r="P33" s="5">
        <v>0.13402405575575499</v>
      </c>
      <c r="Q33" s="5">
        <v>5.4472844349715902E-3</v>
      </c>
      <c r="R33" s="3">
        <v>6.6188890075969402</v>
      </c>
      <c r="S33" s="2">
        <v>23</v>
      </c>
      <c r="T33" s="5">
        <v>-0.107796090386526</v>
      </c>
      <c r="U33" s="2">
        <v>23</v>
      </c>
      <c r="V33" s="5">
        <v>3.0461320126570698E-2</v>
      </c>
      <c r="W33" s="2">
        <v>4</v>
      </c>
      <c r="X33" s="75">
        <v>0</v>
      </c>
      <c r="Y33" s="76">
        <v>1</v>
      </c>
      <c r="Z33" s="5">
        <v>9.4723611440831398E-2</v>
      </c>
      <c r="AA33" s="4">
        <v>6</v>
      </c>
      <c r="AB33" s="77">
        <v>5.857900471858251</v>
      </c>
      <c r="AC33" s="76">
        <v>24</v>
      </c>
    </row>
    <row r="34" spans="1:29" x14ac:dyDescent="0.25">
      <c r="C34" s="6"/>
      <c r="D34" s="6"/>
      <c r="E34" s="5"/>
      <c r="F34" s="2"/>
      <c r="G34" s="5"/>
      <c r="H34" s="2"/>
      <c r="I34" s="5"/>
      <c r="J34" s="2"/>
      <c r="K34" s="5"/>
      <c r="L34" s="2"/>
      <c r="M34" s="5"/>
      <c r="N34" s="2"/>
      <c r="O34" s="5"/>
      <c r="P34" s="5"/>
      <c r="Q34" s="5"/>
      <c r="R34" s="2"/>
      <c r="S34" s="3"/>
      <c r="T34" s="2"/>
    </row>
    <row r="35" spans="1:29" x14ac:dyDescent="0.25">
      <c r="C35" s="6"/>
      <c r="D35" s="6"/>
      <c r="E35" s="5"/>
      <c r="F35" s="2"/>
      <c r="G35" s="5"/>
      <c r="H35" s="2"/>
      <c r="I35" s="5"/>
      <c r="J35" s="2"/>
      <c r="K35" s="5"/>
      <c r="L35" s="2"/>
      <c r="M35" s="5"/>
      <c r="N35" s="2"/>
      <c r="O35" s="2"/>
      <c r="P35" s="5"/>
      <c r="Q35" s="5"/>
      <c r="R35" s="5"/>
      <c r="S35" s="2"/>
      <c r="T35" s="3"/>
    </row>
    <row r="36" spans="1:29" x14ac:dyDescent="0.25">
      <c r="C36" s="6"/>
      <c r="D36" s="6"/>
      <c r="E36" s="5"/>
      <c r="F36" s="2"/>
      <c r="G36" s="5"/>
      <c r="H36" s="2"/>
      <c r="I36" s="5"/>
      <c r="J36" s="2"/>
      <c r="K36" s="5"/>
      <c r="L36" s="2"/>
      <c r="M36" s="5"/>
      <c r="N36" s="2"/>
      <c r="O36" s="2"/>
      <c r="P36" s="5"/>
      <c r="Q36" s="5"/>
      <c r="R36" s="5"/>
      <c r="S36" s="2"/>
      <c r="T36" s="3"/>
    </row>
    <row r="37" spans="1:29" x14ac:dyDescent="0.25">
      <c r="C37" s="6"/>
      <c r="D37" s="6"/>
      <c r="E37" s="5"/>
      <c r="F37" s="2"/>
      <c r="G37" s="5"/>
      <c r="H37" s="2"/>
      <c r="I37" s="5"/>
      <c r="J37" s="2"/>
      <c r="K37" s="5"/>
      <c r="L37" s="2"/>
      <c r="M37" s="5"/>
      <c r="N37" s="2"/>
      <c r="O37" s="2"/>
      <c r="P37" s="5"/>
      <c r="Q37" s="5"/>
      <c r="R37" s="5"/>
      <c r="S37" s="2"/>
      <c r="T37" s="3"/>
    </row>
    <row r="38" spans="1:29" x14ac:dyDescent="0.25">
      <c r="T38" s="8"/>
    </row>
    <row r="39" spans="1:29" x14ac:dyDescent="0.25">
      <c r="T39" s="3"/>
    </row>
    <row r="40" spans="1:29" x14ac:dyDescent="0.25">
      <c r="T40" s="3"/>
    </row>
    <row r="41" spans="1:29" x14ac:dyDescent="0.25">
      <c r="T41" s="3"/>
    </row>
    <row r="42" spans="1:29" x14ac:dyDescent="0.25">
      <c r="T42" s="3"/>
    </row>
    <row r="43" spans="1:29" x14ac:dyDescent="0.25">
      <c r="T43" s="3"/>
    </row>
    <row r="44" spans="1:29" x14ac:dyDescent="0.25">
      <c r="T44" s="3"/>
    </row>
    <row r="45" spans="1:29" x14ac:dyDescent="0.25">
      <c r="T45" s="3"/>
    </row>
    <row r="46" spans="1:29" x14ac:dyDescent="0.25">
      <c r="T46" s="3"/>
    </row>
    <row r="47" spans="1:29" x14ac:dyDescent="0.25">
      <c r="T47" s="3"/>
    </row>
    <row r="48" spans="1:29" x14ac:dyDescent="0.25">
      <c r="T48" s="3"/>
    </row>
    <row r="49" spans="20:20" x14ac:dyDescent="0.25">
      <c r="T49" s="3"/>
    </row>
    <row r="50" spans="20:20" x14ac:dyDescent="0.25">
      <c r="T50" s="3"/>
    </row>
    <row r="51" spans="20:20" x14ac:dyDescent="0.25">
      <c r="T51" s="3"/>
    </row>
    <row r="52" spans="20:20" x14ac:dyDescent="0.25">
      <c r="T52" s="3"/>
    </row>
    <row r="53" spans="20:20" x14ac:dyDescent="0.25">
      <c r="T53" s="3"/>
    </row>
    <row r="54" spans="20:20" x14ac:dyDescent="0.25">
      <c r="T54" s="3"/>
    </row>
    <row r="55" spans="20:20" x14ac:dyDescent="0.25">
      <c r="T55" s="3"/>
    </row>
    <row r="56" spans="20:20" x14ac:dyDescent="0.25">
      <c r="T56" s="3"/>
    </row>
    <row r="57" spans="20:20" x14ac:dyDescent="0.25">
      <c r="T57" s="3"/>
    </row>
    <row r="58" spans="20:20" x14ac:dyDescent="0.25">
      <c r="T58" s="3"/>
    </row>
    <row r="59" spans="20:20" x14ac:dyDescent="0.25">
      <c r="T59" s="3"/>
    </row>
    <row r="60" spans="20:20" x14ac:dyDescent="0.25">
      <c r="T60" s="3"/>
    </row>
    <row r="61" spans="20:20" x14ac:dyDescent="0.25">
      <c r="T61" s="3"/>
    </row>
    <row r="62" spans="20:20" x14ac:dyDescent="0.25">
      <c r="T62" s="3"/>
    </row>
    <row r="63" spans="20:20" x14ac:dyDescent="0.25">
      <c r="T63" s="3"/>
    </row>
    <row r="64" spans="20:20" x14ac:dyDescent="0.25">
      <c r="T64" s="3"/>
    </row>
    <row r="65" spans="3:20" x14ac:dyDescent="0.25">
      <c r="T65" s="3"/>
    </row>
    <row r="66" spans="3:20" x14ac:dyDescent="0.25">
      <c r="T66" s="3"/>
    </row>
    <row r="67" spans="3:20" x14ac:dyDescent="0.25">
      <c r="T67" s="3"/>
    </row>
    <row r="68" spans="3:20" x14ac:dyDescent="0.25">
      <c r="T68" s="3"/>
    </row>
    <row r="69" spans="3:20" x14ac:dyDescent="0.25">
      <c r="T69" s="3"/>
    </row>
    <row r="70" spans="3:20" x14ac:dyDescent="0.25">
      <c r="T70" s="3"/>
    </row>
    <row r="71" spans="3:20" x14ac:dyDescent="0.25">
      <c r="C71" s="6"/>
      <c r="D71" s="6"/>
      <c r="E71" s="5"/>
      <c r="F71" s="2"/>
      <c r="G71" s="5"/>
      <c r="H71" s="2"/>
      <c r="I71" s="5"/>
      <c r="J71" s="2"/>
      <c r="K71" s="5"/>
      <c r="L71" s="2"/>
      <c r="M71" s="5"/>
      <c r="N71" s="2"/>
      <c r="O71" s="2"/>
      <c r="P71" s="5"/>
      <c r="Q71" s="5"/>
      <c r="R71" s="5"/>
      <c r="S71" s="2"/>
      <c r="T71" s="3"/>
    </row>
    <row r="72" spans="3:20" x14ac:dyDescent="0.25">
      <c r="C72" s="6"/>
      <c r="D72" s="6"/>
      <c r="E72" s="5"/>
      <c r="F72" s="2"/>
      <c r="G72" s="5"/>
      <c r="H72" s="2"/>
      <c r="I72" s="5"/>
      <c r="J72" s="2"/>
      <c r="K72" s="5"/>
      <c r="L72" s="2"/>
      <c r="M72" s="5"/>
      <c r="N72" s="2"/>
      <c r="O72" s="2"/>
      <c r="P72" s="5"/>
      <c r="Q72" s="5"/>
      <c r="R72" s="5"/>
      <c r="S72" s="2"/>
      <c r="T72" s="3"/>
    </row>
    <row r="73" spans="3:20" x14ac:dyDescent="0.25">
      <c r="T73" s="8"/>
    </row>
    <row r="74" spans="3:20" x14ac:dyDescent="0.25">
      <c r="T74" s="3"/>
    </row>
    <row r="75" spans="3:20" x14ac:dyDescent="0.25">
      <c r="T75" s="3"/>
    </row>
    <row r="76" spans="3:20" x14ac:dyDescent="0.25">
      <c r="T76" s="3"/>
    </row>
    <row r="77" spans="3:20" x14ac:dyDescent="0.25">
      <c r="T77" s="3"/>
    </row>
    <row r="78" spans="3:20" x14ac:dyDescent="0.25">
      <c r="T78" s="3"/>
    </row>
    <row r="79" spans="3:20" x14ac:dyDescent="0.25">
      <c r="T79" s="3"/>
    </row>
    <row r="80" spans="3:20" x14ac:dyDescent="0.25">
      <c r="T80" s="3"/>
    </row>
    <row r="81" spans="20:20" x14ac:dyDescent="0.25">
      <c r="T81" s="3"/>
    </row>
    <row r="82" spans="20:20" x14ac:dyDescent="0.25">
      <c r="T82" s="3"/>
    </row>
    <row r="83" spans="20:20" x14ac:dyDescent="0.25">
      <c r="T83" s="3"/>
    </row>
    <row r="84" spans="20:20" x14ac:dyDescent="0.25">
      <c r="T84" s="3"/>
    </row>
    <row r="85" spans="20:20" x14ac:dyDescent="0.25">
      <c r="T85" s="3"/>
    </row>
    <row r="86" spans="20:20" x14ac:dyDescent="0.25">
      <c r="T86" s="3"/>
    </row>
    <row r="87" spans="20:20" x14ac:dyDescent="0.25">
      <c r="T87" s="3"/>
    </row>
    <row r="88" spans="20:20" x14ac:dyDescent="0.25">
      <c r="T88" s="3"/>
    </row>
    <row r="89" spans="20:20" x14ac:dyDescent="0.25">
      <c r="T89" s="3"/>
    </row>
    <row r="90" spans="20:20" x14ac:dyDescent="0.25">
      <c r="T90" s="3"/>
    </row>
    <row r="91" spans="20:20" x14ac:dyDescent="0.25">
      <c r="T91" s="3"/>
    </row>
    <row r="92" spans="20:20" x14ac:dyDescent="0.25">
      <c r="T92" s="3"/>
    </row>
    <row r="93" spans="20:20" x14ac:dyDescent="0.25">
      <c r="T93" s="3"/>
    </row>
    <row r="94" spans="20:20" x14ac:dyDescent="0.25">
      <c r="T94" s="3"/>
    </row>
    <row r="95" spans="20:20" x14ac:dyDescent="0.25">
      <c r="T95" s="3"/>
    </row>
    <row r="96" spans="20:20" x14ac:dyDescent="0.25">
      <c r="T96" s="3"/>
    </row>
    <row r="97" spans="3:20" x14ac:dyDescent="0.25">
      <c r="T97" s="3"/>
    </row>
    <row r="98" spans="3:20" x14ac:dyDescent="0.25">
      <c r="T98" s="3"/>
    </row>
    <row r="99" spans="3:20" x14ac:dyDescent="0.25">
      <c r="T99" s="3"/>
    </row>
    <row r="100" spans="3:20" x14ac:dyDescent="0.25">
      <c r="T100" s="3"/>
    </row>
    <row r="101" spans="3:20" x14ac:dyDescent="0.25">
      <c r="T101" s="3"/>
    </row>
    <row r="102" spans="3:20" x14ac:dyDescent="0.25">
      <c r="T102" s="3"/>
    </row>
    <row r="103" spans="3:20" x14ac:dyDescent="0.25">
      <c r="T103" s="3"/>
    </row>
    <row r="104" spans="3:20" x14ac:dyDescent="0.25">
      <c r="T104" s="3"/>
    </row>
    <row r="105" spans="3:20" x14ac:dyDescent="0.25">
      <c r="T105" s="3"/>
    </row>
    <row r="106" spans="3:20" x14ac:dyDescent="0.25">
      <c r="C106" s="6"/>
      <c r="D106" s="6"/>
      <c r="E106" s="5"/>
      <c r="F106" s="2"/>
      <c r="G106" s="5"/>
      <c r="H106" s="2"/>
      <c r="I106" s="5"/>
      <c r="J106" s="2"/>
      <c r="K106" s="5"/>
      <c r="L106" s="2"/>
      <c r="M106" s="5"/>
      <c r="N106" s="2"/>
      <c r="O106" s="2"/>
      <c r="P106" s="5"/>
      <c r="Q106" s="5"/>
      <c r="R106" s="5"/>
      <c r="S106" s="2"/>
      <c r="T106" s="3"/>
    </row>
    <row r="107" spans="3:20" x14ac:dyDescent="0.25">
      <c r="C107" s="6"/>
      <c r="D107" s="6"/>
      <c r="E107" s="5"/>
      <c r="F107" s="2"/>
      <c r="G107" s="5"/>
      <c r="H107" s="2"/>
      <c r="I107" s="5"/>
      <c r="J107" s="2"/>
      <c r="K107" s="5"/>
      <c r="L107" s="2"/>
      <c r="M107" s="5"/>
      <c r="N107" s="2"/>
      <c r="O107" s="2"/>
      <c r="P107" s="5"/>
      <c r="Q107" s="5"/>
      <c r="R107" s="5"/>
      <c r="S107" s="2"/>
      <c r="T107" s="3"/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BB1FF2-91C9-47C5-9AA5-3B9C62511D4E}">
  <dimension ref="A1:X288"/>
  <sheetViews>
    <sheetView tabSelected="1" zoomScale="80" zoomScaleNormal="80" workbookViewId="0">
      <pane xSplit="6" ySplit="1" topLeftCell="G2" activePane="bottomRight" state="frozen"/>
      <selection pane="topRight" activeCell="J1" sqref="J1"/>
      <selection pane="bottomLeft" activeCell="A4" sqref="A4"/>
      <selection pane="bottomRight" activeCell="A274" sqref="A274:U286"/>
    </sheetView>
  </sheetViews>
  <sheetFormatPr defaultRowHeight="13.2" x14ac:dyDescent="0.25"/>
  <cols>
    <col min="1" max="1" width="8.88671875" style="82"/>
    <col min="2" max="2" width="5.6640625" style="82" bestFit="1" customWidth="1"/>
    <col min="3" max="3" width="6.44140625" style="82" bestFit="1" customWidth="1"/>
    <col min="4" max="4" width="7.5546875" style="82" bestFit="1" customWidth="1"/>
    <col min="5" max="5" width="6.44140625" style="82" bestFit="1" customWidth="1"/>
    <col min="6" max="6" width="6.44140625" style="82" customWidth="1"/>
    <col min="7" max="18" width="8.88671875" style="82"/>
    <col min="19" max="21" width="11.21875" style="82" customWidth="1"/>
    <col min="22" max="24" width="10.109375" style="86" customWidth="1"/>
    <col min="25" max="26" width="6.6640625" style="82" customWidth="1"/>
    <col min="27" max="16384" width="8.88671875" style="82"/>
  </cols>
  <sheetData>
    <row r="1" spans="1:24" ht="39.6" x14ac:dyDescent="0.25">
      <c r="A1" s="79" t="s">
        <v>280</v>
      </c>
      <c r="B1" s="80" t="s">
        <v>281</v>
      </c>
      <c r="C1" s="80" t="s">
        <v>232</v>
      </c>
      <c r="D1" s="80" t="s">
        <v>282</v>
      </c>
      <c r="E1" s="80" t="s">
        <v>283</v>
      </c>
      <c r="F1" s="80" t="s">
        <v>284</v>
      </c>
      <c r="G1" s="80" t="s">
        <v>285</v>
      </c>
      <c r="H1" s="80" t="s">
        <v>286</v>
      </c>
      <c r="I1" s="80" t="s">
        <v>287</v>
      </c>
      <c r="J1" s="80" t="s">
        <v>288</v>
      </c>
      <c r="K1" s="80" t="s">
        <v>289</v>
      </c>
      <c r="L1" s="80" t="s">
        <v>290</v>
      </c>
      <c r="M1" s="80" t="s">
        <v>291</v>
      </c>
      <c r="N1" s="80" t="s">
        <v>292</v>
      </c>
      <c r="O1" s="80" t="s">
        <v>293</v>
      </c>
      <c r="P1" s="80" t="s">
        <v>294</v>
      </c>
      <c r="Q1" s="80" t="s">
        <v>295</v>
      </c>
      <c r="R1" s="80" t="s">
        <v>296</v>
      </c>
      <c r="S1" s="81" t="s">
        <v>297</v>
      </c>
      <c r="T1" s="81" t="s">
        <v>298</v>
      </c>
      <c r="U1" s="81" t="s">
        <v>299</v>
      </c>
      <c r="V1" s="82"/>
      <c r="W1" s="82"/>
      <c r="X1" s="82"/>
    </row>
    <row r="2" spans="1:24" x14ac:dyDescent="0.25">
      <c r="A2" s="82">
        <v>1</v>
      </c>
      <c r="B2" s="82">
        <v>2021</v>
      </c>
      <c r="C2" s="82" t="s">
        <v>2</v>
      </c>
      <c r="D2" s="82" t="s">
        <v>23</v>
      </c>
      <c r="E2" s="82">
        <v>1</v>
      </c>
      <c r="F2" s="82">
        <v>1</v>
      </c>
      <c r="G2" s="83">
        <v>0.52971190489884012</v>
      </c>
      <c r="H2" s="83">
        <v>-0.21705777439337448</v>
      </c>
      <c r="I2" s="83">
        <v>0.26432301605927855</v>
      </c>
      <c r="J2" s="83">
        <v>0.1241831397047861</v>
      </c>
      <c r="K2" s="83">
        <v>0.49197266141628643</v>
      </c>
      <c r="L2" s="83">
        <v>-0.31594563361842232</v>
      </c>
      <c r="M2" s="83">
        <v>0.30687928781000956</v>
      </c>
      <c r="N2" s="83">
        <v>-0.17668531675688801</v>
      </c>
      <c r="O2" s="82">
        <v>64</v>
      </c>
      <c r="P2" s="82">
        <v>77</v>
      </c>
      <c r="Q2" s="82">
        <v>13</v>
      </c>
      <c r="R2" s="82">
        <v>11</v>
      </c>
      <c r="S2" s="84">
        <f t="shared" ref="S2:S65" si="0">1/(1+EXP(-1*(5.6206*MAX(-1,MIN(1,(G2-K2)))+2.9454*MAX(-1,MIN(1,(H2-L2)))+4.7586*(J2-N2)-0.1598*(Q2-R2)+0.0334*(O2-P2)-0.033)))</f>
        <v>0.75919919479558584</v>
      </c>
      <c r="T2" s="84">
        <f t="shared" ref="T2:T65" si="1">1/(1+EXP(-1*(-9.9887*MAX(-1,MIN(1,(I2-M2)))+4.5256*(J2-N2)-0.1627*(Q2-R2)+0.0368*(O2-P2)-0.0716)))</f>
        <v>0.71326449731467156</v>
      </c>
      <c r="U2" s="84">
        <f t="shared" ref="U2:U65" si="2">AVERAGE(T2,T2,S2)</f>
        <v>0.72857606314164303</v>
      </c>
      <c r="V2" s="82"/>
      <c r="W2" s="82"/>
      <c r="X2" s="82"/>
    </row>
    <row r="3" spans="1:24" x14ac:dyDescent="0.25">
      <c r="A3" s="82">
        <v>2</v>
      </c>
      <c r="B3" s="82">
        <v>2021</v>
      </c>
      <c r="C3" s="82" t="s">
        <v>28</v>
      </c>
      <c r="D3" s="82" t="s">
        <v>5</v>
      </c>
      <c r="E3" s="82">
        <v>1</v>
      </c>
      <c r="F3" s="82">
        <v>0</v>
      </c>
      <c r="G3" s="83">
        <v>-9.5000673972254479E-2</v>
      </c>
      <c r="H3" s="83">
        <v>-0.18258158763831264</v>
      </c>
      <c r="I3" s="83">
        <v>-3.3610036912122485E-2</v>
      </c>
      <c r="J3" s="83">
        <v>-7.0273515780218218E-2</v>
      </c>
      <c r="K3" s="83">
        <v>0.13616214283293615</v>
      </c>
      <c r="L3" s="83">
        <v>-0.26618802121208823</v>
      </c>
      <c r="M3" s="83">
        <v>-0.26497089489592168</v>
      </c>
      <c r="N3" s="83">
        <v>-0.10557879480756077</v>
      </c>
      <c r="O3" s="82">
        <v>79</v>
      </c>
      <c r="P3" s="82">
        <v>52</v>
      </c>
      <c r="Q3" s="82">
        <v>10</v>
      </c>
      <c r="R3" s="82">
        <v>6</v>
      </c>
      <c r="S3" s="84">
        <f t="shared" si="0"/>
        <v>0.3417701755188593</v>
      </c>
      <c r="T3" s="84">
        <f t="shared" si="1"/>
        <v>0.13238696323956894</v>
      </c>
      <c r="U3" s="84">
        <f t="shared" si="2"/>
        <v>0.2021813673326657</v>
      </c>
      <c r="V3" s="82"/>
      <c r="W3" s="82"/>
      <c r="X3" s="82"/>
    </row>
    <row r="4" spans="1:24" x14ac:dyDescent="0.25">
      <c r="A4" s="82">
        <v>3</v>
      </c>
      <c r="B4" s="82">
        <v>2021</v>
      </c>
      <c r="C4" s="82" t="s">
        <v>27</v>
      </c>
      <c r="D4" s="82" t="s">
        <v>7</v>
      </c>
      <c r="E4" s="82">
        <v>1</v>
      </c>
      <c r="F4" s="82">
        <v>1</v>
      </c>
      <c r="G4" s="83">
        <v>0.31816366563898862</v>
      </c>
      <c r="H4" s="83">
        <v>7.9722013448841861E-2</v>
      </c>
      <c r="I4" s="83">
        <v>-0.35609324923697205</v>
      </c>
      <c r="J4" s="83">
        <v>-2.2042989509401735E-2</v>
      </c>
      <c r="K4" s="83">
        <v>-0.1255367712645229</v>
      </c>
      <c r="L4" s="83">
        <v>-0.3179425278089611</v>
      </c>
      <c r="M4" s="83">
        <v>0.18295383646621399</v>
      </c>
      <c r="N4" s="83">
        <v>-1.592735955897677E-2</v>
      </c>
      <c r="O4" s="82">
        <v>60</v>
      </c>
      <c r="P4" s="82">
        <v>60</v>
      </c>
      <c r="Q4" s="82">
        <v>7</v>
      </c>
      <c r="R4" s="82">
        <v>7</v>
      </c>
      <c r="S4" s="84">
        <f t="shared" si="0"/>
        <v>0.97348164870571996</v>
      </c>
      <c r="T4" s="84">
        <f t="shared" si="1"/>
        <v>0.99495902846278594</v>
      </c>
      <c r="U4" s="84">
        <f t="shared" si="2"/>
        <v>0.98779990187709732</v>
      </c>
      <c r="V4" s="82"/>
      <c r="W4" s="82"/>
      <c r="X4" s="82"/>
    </row>
    <row r="5" spans="1:24" x14ac:dyDescent="0.25">
      <c r="A5" s="82">
        <v>4</v>
      </c>
      <c r="B5" s="82">
        <v>2021</v>
      </c>
      <c r="C5" s="82" t="s">
        <v>19</v>
      </c>
      <c r="D5" s="82" t="s">
        <v>17</v>
      </c>
      <c r="E5" s="82">
        <v>1</v>
      </c>
      <c r="F5" s="82">
        <v>1</v>
      </c>
      <c r="G5" s="83">
        <v>0.34123039062043259</v>
      </c>
      <c r="H5" s="83">
        <v>-0.19334192621516555</v>
      </c>
      <c r="I5" s="83">
        <v>-0.30572576879433305</v>
      </c>
      <c r="J5" s="83">
        <v>2.8310073833194338E-2</v>
      </c>
      <c r="K5" s="83">
        <v>-0.27506276480208891</v>
      </c>
      <c r="L5" s="83">
        <v>-8.9481265400927046E-2</v>
      </c>
      <c r="M5" s="83">
        <v>4.391297856130455E-2</v>
      </c>
      <c r="N5" s="83">
        <v>-5.5367675562500766E-2</v>
      </c>
      <c r="O5" s="82">
        <v>74</v>
      </c>
      <c r="P5" s="82">
        <v>67</v>
      </c>
      <c r="Q5" s="82">
        <v>6</v>
      </c>
      <c r="R5" s="82">
        <v>14</v>
      </c>
      <c r="S5" s="84">
        <f t="shared" si="0"/>
        <v>0.99353852396574382</v>
      </c>
      <c r="T5" s="84">
        <f t="shared" si="1"/>
        <v>0.99531516424887989</v>
      </c>
      <c r="U5" s="84">
        <f t="shared" si="2"/>
        <v>0.99472295082116791</v>
      </c>
      <c r="V5" s="82"/>
      <c r="W5" s="82"/>
      <c r="X5" s="82"/>
    </row>
    <row r="6" spans="1:24" x14ac:dyDescent="0.25">
      <c r="A6" s="82">
        <v>5</v>
      </c>
      <c r="B6" s="82">
        <v>2021</v>
      </c>
      <c r="C6" s="82" t="s">
        <v>1</v>
      </c>
      <c r="D6" s="82" t="s">
        <v>31</v>
      </c>
      <c r="E6" s="82">
        <v>1</v>
      </c>
      <c r="F6" s="82">
        <v>0</v>
      </c>
      <c r="G6" s="83">
        <v>-0.38322987448074702</v>
      </c>
      <c r="H6" s="83">
        <v>-0.50656579432873095</v>
      </c>
      <c r="I6" s="83">
        <v>0.24792592736995617</v>
      </c>
      <c r="J6" s="83">
        <v>-0.13361505765996107</v>
      </c>
      <c r="K6" s="83">
        <v>0.6534535669328706</v>
      </c>
      <c r="L6" s="83">
        <v>-6.7260394062093568E-2</v>
      </c>
      <c r="M6" s="83">
        <v>-0.46406762462783935</v>
      </c>
      <c r="N6" s="83">
        <v>-2.6736446445026735E-2</v>
      </c>
      <c r="O6" s="82">
        <v>64</v>
      </c>
      <c r="P6" s="82">
        <v>67</v>
      </c>
      <c r="Q6" s="82">
        <v>8</v>
      </c>
      <c r="R6" s="82">
        <v>11</v>
      </c>
      <c r="S6" s="84">
        <f t="shared" si="0"/>
        <v>8.4365518406447071E-4</v>
      </c>
      <c r="T6" s="84">
        <f t="shared" si="1"/>
        <v>6.8221732951866002E-4</v>
      </c>
      <c r="U6" s="84">
        <f t="shared" si="2"/>
        <v>7.3602994770059684E-4</v>
      </c>
      <c r="V6" s="82"/>
      <c r="W6" s="82"/>
      <c r="X6" s="82"/>
    </row>
    <row r="7" spans="1:24" x14ac:dyDescent="0.25">
      <c r="A7" s="82">
        <v>6</v>
      </c>
      <c r="B7" s="82">
        <v>2021</v>
      </c>
      <c r="C7" s="82" t="s">
        <v>0</v>
      </c>
      <c r="D7" s="82" t="s">
        <v>15</v>
      </c>
      <c r="E7" s="82">
        <v>1</v>
      </c>
      <c r="F7" s="82">
        <v>0</v>
      </c>
      <c r="G7" s="83">
        <v>0.28114601092566488</v>
      </c>
      <c r="H7" s="83">
        <v>-0.19871586971316332</v>
      </c>
      <c r="I7" s="83">
        <v>5.6843344120252499E-2</v>
      </c>
      <c r="J7" s="83">
        <v>4.6282059473927148E-2</v>
      </c>
      <c r="K7" s="83">
        <v>0.22197393815471309</v>
      </c>
      <c r="L7" s="83">
        <v>-0.13537228062680698</v>
      </c>
      <c r="M7" s="83">
        <v>3.847408485485925E-3</v>
      </c>
      <c r="N7" s="83">
        <v>-4.1925756184668046E-2</v>
      </c>
      <c r="O7" s="82">
        <v>49</v>
      </c>
      <c r="P7" s="82">
        <v>75</v>
      </c>
      <c r="Q7" s="82">
        <v>9</v>
      </c>
      <c r="R7" s="82">
        <v>8</v>
      </c>
      <c r="S7" s="84">
        <f t="shared" si="0"/>
        <v>0.37861195484330001</v>
      </c>
      <c r="T7" s="84">
        <f t="shared" si="1"/>
        <v>0.21060753972841287</v>
      </c>
      <c r="U7" s="84">
        <f t="shared" si="2"/>
        <v>0.26660901143337523</v>
      </c>
      <c r="V7" s="82"/>
      <c r="W7" s="82"/>
      <c r="X7" s="82"/>
    </row>
    <row r="8" spans="1:24" x14ac:dyDescent="0.25">
      <c r="A8" s="82">
        <v>7</v>
      </c>
      <c r="B8" s="82">
        <v>2021</v>
      </c>
      <c r="C8" s="82" t="s">
        <v>30</v>
      </c>
      <c r="D8" s="82" t="s">
        <v>6</v>
      </c>
      <c r="E8" s="82">
        <v>1</v>
      </c>
      <c r="F8" s="82">
        <v>0</v>
      </c>
      <c r="G8" s="83">
        <v>-0.41290103276789059</v>
      </c>
      <c r="H8" s="83">
        <v>-0.11380560802081326</v>
      </c>
      <c r="I8" s="83">
        <v>0.3250965482563703</v>
      </c>
      <c r="J8" s="83">
        <v>-3.0189294499168341E-2</v>
      </c>
      <c r="K8" s="83">
        <v>0.55913649567564194</v>
      </c>
      <c r="L8" s="83">
        <v>0.15350796798009375</v>
      </c>
      <c r="M8" s="83">
        <v>-0.29296061514148047</v>
      </c>
      <c r="N8" s="83">
        <v>2.4019648070402893E-2</v>
      </c>
      <c r="O8" s="82">
        <v>64</v>
      </c>
      <c r="P8" s="82">
        <v>66</v>
      </c>
      <c r="Q8" s="82">
        <v>13</v>
      </c>
      <c r="R8" s="82">
        <v>14</v>
      </c>
      <c r="S8" s="84">
        <f t="shared" si="0"/>
        <v>1.5800173040353884E-3</v>
      </c>
      <c r="T8" s="84">
        <f t="shared" si="1"/>
        <v>1.6564584650919202E-3</v>
      </c>
      <c r="U8" s="84">
        <f t="shared" si="2"/>
        <v>1.6309780780730764E-3</v>
      </c>
      <c r="V8" s="82"/>
      <c r="W8" s="82"/>
      <c r="X8" s="82"/>
    </row>
    <row r="9" spans="1:24" x14ac:dyDescent="0.25">
      <c r="A9" s="82">
        <v>8</v>
      </c>
      <c r="B9" s="82">
        <v>2021</v>
      </c>
      <c r="C9" s="82" t="s">
        <v>18</v>
      </c>
      <c r="D9" s="82" t="s">
        <v>4</v>
      </c>
      <c r="E9" s="82">
        <v>1</v>
      </c>
      <c r="F9" s="82">
        <v>0</v>
      </c>
      <c r="G9" s="83">
        <v>0.11057283876125971</v>
      </c>
      <c r="H9" s="83">
        <v>-0.23021930035231544</v>
      </c>
      <c r="I9" s="83">
        <v>0.40897688868758503</v>
      </c>
      <c r="J9" s="83">
        <v>-1.8367802674192912E-4</v>
      </c>
      <c r="K9" s="83">
        <v>0.86966657743962927</v>
      </c>
      <c r="L9" s="83">
        <v>1.9022821154138593E-2</v>
      </c>
      <c r="M9" s="83">
        <v>-0.19764198032920122</v>
      </c>
      <c r="N9" s="83">
        <v>-1.6664089195061006E-2</v>
      </c>
      <c r="O9" s="82">
        <v>71</v>
      </c>
      <c r="P9" s="82">
        <v>53</v>
      </c>
      <c r="Q9" s="82">
        <v>2</v>
      </c>
      <c r="R9" s="82">
        <v>7</v>
      </c>
      <c r="S9" s="84">
        <f t="shared" si="0"/>
        <v>2.7785657475983921E-2</v>
      </c>
      <c r="T9" s="84">
        <f t="shared" si="1"/>
        <v>1.0146278901507749E-2</v>
      </c>
      <c r="U9" s="84">
        <f t="shared" si="2"/>
        <v>1.6026071759666471E-2</v>
      </c>
      <c r="V9" s="82"/>
      <c r="W9" s="82"/>
      <c r="X9" s="82"/>
    </row>
    <row r="10" spans="1:24" x14ac:dyDescent="0.25">
      <c r="A10" s="82">
        <v>9</v>
      </c>
      <c r="B10" s="82">
        <v>2021</v>
      </c>
      <c r="C10" s="82" t="s">
        <v>25</v>
      </c>
      <c r="D10" s="82" t="s">
        <v>11</v>
      </c>
      <c r="E10" s="82">
        <v>1</v>
      </c>
      <c r="F10" s="82">
        <v>1</v>
      </c>
      <c r="G10" s="83">
        <v>0.39499347785057048</v>
      </c>
      <c r="H10" s="83">
        <v>-4.9387737631278211E-2</v>
      </c>
      <c r="I10" s="83">
        <v>2.0845426473491181E-2</v>
      </c>
      <c r="J10" s="83">
        <v>6.9092210988079591E-2</v>
      </c>
      <c r="K10" s="83">
        <v>0.51319460074280299</v>
      </c>
      <c r="L10" s="83">
        <v>-0.38241302737251059</v>
      </c>
      <c r="M10" s="83">
        <v>0.1071819278842025</v>
      </c>
      <c r="N10" s="83">
        <v>0.10598220920585109</v>
      </c>
      <c r="O10" s="82">
        <v>67</v>
      </c>
      <c r="P10" s="82">
        <v>74</v>
      </c>
      <c r="Q10" s="82">
        <v>3</v>
      </c>
      <c r="R10" s="82">
        <v>16</v>
      </c>
      <c r="S10" s="84">
        <f t="shared" si="0"/>
        <v>0.8756195535095781</v>
      </c>
      <c r="T10" s="84">
        <f t="shared" si="1"/>
        <v>0.92282328992151552</v>
      </c>
      <c r="U10" s="84">
        <f t="shared" si="2"/>
        <v>0.90708871111753631</v>
      </c>
      <c r="V10" s="82"/>
      <c r="W10" s="82"/>
      <c r="X10" s="82"/>
    </row>
    <row r="11" spans="1:24" x14ac:dyDescent="0.25">
      <c r="A11" s="82">
        <v>10</v>
      </c>
      <c r="B11" s="82">
        <v>2021</v>
      </c>
      <c r="C11" s="82" t="s">
        <v>21</v>
      </c>
      <c r="D11" s="82" t="s">
        <v>3</v>
      </c>
      <c r="E11" s="82">
        <v>1</v>
      </c>
      <c r="F11" s="82">
        <v>0</v>
      </c>
      <c r="G11" s="83">
        <v>-0.24509171182974934</v>
      </c>
      <c r="H11" s="83">
        <v>0.10369510698400286</v>
      </c>
      <c r="I11" s="83">
        <v>0.44172144318903778</v>
      </c>
      <c r="J11" s="83">
        <v>-5.8240948898856885E-2</v>
      </c>
      <c r="K11" s="83">
        <v>0.78604798706569334</v>
      </c>
      <c r="L11" s="83">
        <v>0.21334588021472028</v>
      </c>
      <c r="M11" s="83">
        <v>-0.21027590910141625</v>
      </c>
      <c r="N11" s="83">
        <v>-4.9238483244859549E-2</v>
      </c>
      <c r="O11" s="82">
        <v>84</v>
      </c>
      <c r="P11" s="82">
        <v>53</v>
      </c>
      <c r="Q11" s="82">
        <v>7</v>
      </c>
      <c r="R11" s="82">
        <v>7</v>
      </c>
      <c r="S11" s="84">
        <f t="shared" si="0"/>
        <v>6.8000332347736264E-3</v>
      </c>
      <c r="T11" s="84">
        <f t="shared" si="1"/>
        <v>4.1349047390611101E-3</v>
      </c>
      <c r="U11" s="84">
        <f t="shared" si="2"/>
        <v>5.0232809042986158E-3</v>
      </c>
      <c r="V11" s="82"/>
      <c r="W11" s="82"/>
      <c r="X11" s="82"/>
    </row>
    <row r="12" spans="1:24" x14ac:dyDescent="0.25">
      <c r="A12" s="82">
        <v>11</v>
      </c>
      <c r="B12" s="82">
        <v>2021</v>
      </c>
      <c r="C12" s="82" t="s">
        <v>16</v>
      </c>
      <c r="D12" s="82" t="s">
        <v>24</v>
      </c>
      <c r="E12" s="82">
        <v>1</v>
      </c>
      <c r="F12" s="82">
        <v>1</v>
      </c>
      <c r="G12" s="83">
        <v>0.77775870557677818</v>
      </c>
      <c r="H12" s="83">
        <v>-0.26894801243758831</v>
      </c>
      <c r="I12" s="83">
        <v>0.52607561218448695</v>
      </c>
      <c r="J12" s="83">
        <v>1.4322682796425165E-2</v>
      </c>
      <c r="K12" s="83">
        <v>0.63775313445386761</v>
      </c>
      <c r="L12" s="83">
        <v>0.53442750135681538</v>
      </c>
      <c r="M12" s="83">
        <v>0.31666876535719191</v>
      </c>
      <c r="N12" s="83">
        <v>-9.6703164635171077E-2</v>
      </c>
      <c r="O12" s="82">
        <v>59</v>
      </c>
      <c r="P12" s="82">
        <v>55</v>
      </c>
      <c r="Q12" s="82">
        <v>9</v>
      </c>
      <c r="R12" s="82">
        <v>7</v>
      </c>
      <c r="S12" s="84">
        <f t="shared" si="0"/>
        <v>0.21925394352425753</v>
      </c>
      <c r="T12" s="84">
        <f t="shared" si="1"/>
        <v>0.13716444408591422</v>
      </c>
      <c r="U12" s="84">
        <f t="shared" si="2"/>
        <v>0.164527610565362</v>
      </c>
      <c r="V12" s="82"/>
      <c r="W12" s="82"/>
      <c r="X12" s="82"/>
    </row>
    <row r="13" spans="1:24" x14ac:dyDescent="0.25">
      <c r="A13" s="82">
        <v>12</v>
      </c>
      <c r="B13" s="82">
        <v>2021</v>
      </c>
      <c r="C13" s="82" t="s">
        <v>10</v>
      </c>
      <c r="D13" s="82" t="s">
        <v>12</v>
      </c>
      <c r="E13" s="82">
        <v>1</v>
      </c>
      <c r="F13" s="82">
        <v>0</v>
      </c>
      <c r="G13" s="83">
        <v>0.29591191196105182</v>
      </c>
      <c r="H13" s="83">
        <v>-0.12989404704844251</v>
      </c>
      <c r="I13" s="83">
        <v>0.10062305756079071</v>
      </c>
      <c r="J13" s="83">
        <v>-3.1608927947102385E-2</v>
      </c>
      <c r="K13" s="83">
        <v>0.10507489488573137</v>
      </c>
      <c r="L13" s="83">
        <v>0.16525282929774437</v>
      </c>
      <c r="M13" s="83">
        <v>4.8463963867856397E-2</v>
      </c>
      <c r="N13" s="83">
        <v>2.2869293203794189E-2</v>
      </c>
      <c r="O13" s="82">
        <v>70</v>
      </c>
      <c r="P13" s="82">
        <v>49</v>
      </c>
      <c r="Q13" s="82">
        <v>8</v>
      </c>
      <c r="R13" s="82">
        <v>6</v>
      </c>
      <c r="S13" s="84">
        <f t="shared" si="0"/>
        <v>0.57269441772151308</v>
      </c>
      <c r="T13" s="84">
        <f t="shared" si="1"/>
        <v>0.40329653365596724</v>
      </c>
      <c r="U13" s="84">
        <f t="shared" si="2"/>
        <v>0.45976249501114919</v>
      </c>
      <c r="V13" s="82"/>
      <c r="W13" s="82"/>
      <c r="X13" s="82"/>
    </row>
    <row r="14" spans="1:24" x14ac:dyDescent="0.25">
      <c r="A14" s="82">
        <v>13</v>
      </c>
      <c r="B14" s="82">
        <v>2021</v>
      </c>
      <c r="C14" s="82" t="s">
        <v>8</v>
      </c>
      <c r="D14" s="82" t="s">
        <v>22</v>
      </c>
      <c r="E14" s="82">
        <v>1</v>
      </c>
      <c r="F14" s="82">
        <v>0</v>
      </c>
      <c r="G14" s="83">
        <v>0.15098683618121134</v>
      </c>
      <c r="H14" s="83">
        <v>-0.22084167527025322</v>
      </c>
      <c r="I14" s="83">
        <v>0.25416461013435959</v>
      </c>
      <c r="J14" s="83">
        <v>-2.1531654619390387E-2</v>
      </c>
      <c r="K14" s="83">
        <v>0.42465177632567258</v>
      </c>
      <c r="L14" s="83">
        <v>9.3285095671290133E-2</v>
      </c>
      <c r="M14" s="83">
        <v>-0.10014015099947021</v>
      </c>
      <c r="N14" s="83">
        <v>-3.2347200598580148E-3</v>
      </c>
      <c r="O14" s="82">
        <v>57</v>
      </c>
      <c r="P14" s="82">
        <v>66</v>
      </c>
      <c r="Q14" s="82">
        <v>5</v>
      </c>
      <c r="R14" s="82">
        <v>6</v>
      </c>
      <c r="S14" s="84">
        <f t="shared" si="0"/>
        <v>6.155703452342004E-2</v>
      </c>
      <c r="T14" s="84">
        <f t="shared" si="1"/>
        <v>2.0593958039304489E-2</v>
      </c>
      <c r="U14" s="84">
        <f t="shared" si="2"/>
        <v>3.4248316867343004E-2</v>
      </c>
      <c r="V14" s="82"/>
      <c r="W14" s="82"/>
      <c r="X14" s="82"/>
    </row>
    <row r="15" spans="1:24" x14ac:dyDescent="0.25">
      <c r="A15" s="82">
        <v>14</v>
      </c>
      <c r="B15" s="82">
        <v>2021</v>
      </c>
      <c r="C15" s="82" t="s">
        <v>9</v>
      </c>
      <c r="D15" s="82" t="s">
        <v>20</v>
      </c>
      <c r="E15" s="82">
        <v>1</v>
      </c>
      <c r="F15" s="82">
        <v>1</v>
      </c>
      <c r="G15" s="83">
        <v>0.89548433405750483</v>
      </c>
      <c r="H15" s="83">
        <v>-9.1413653469216802E-2</v>
      </c>
      <c r="I15" s="83">
        <v>-0.47826208787697971</v>
      </c>
      <c r="J15" s="83">
        <v>6.249252613936105E-2</v>
      </c>
      <c r="K15" s="83">
        <v>-0.44770685955923512</v>
      </c>
      <c r="L15" s="83">
        <v>-0.57566411584140564</v>
      </c>
      <c r="M15" s="83">
        <v>0.27473002789009349</v>
      </c>
      <c r="N15" s="83">
        <v>-3.9852637729596262E-2</v>
      </c>
      <c r="O15" s="82">
        <v>58</v>
      </c>
      <c r="P15" s="82">
        <v>52</v>
      </c>
      <c r="Q15" s="82">
        <v>6</v>
      </c>
      <c r="R15" s="82">
        <v>6</v>
      </c>
      <c r="S15" s="84">
        <f t="shared" si="0"/>
        <v>0.99954797954797003</v>
      </c>
      <c r="T15" s="84">
        <f t="shared" si="1"/>
        <v>0.99970663090520118</v>
      </c>
      <c r="U15" s="84">
        <f t="shared" si="2"/>
        <v>0.99965374711945743</v>
      </c>
      <c r="V15" s="82"/>
      <c r="W15" s="82"/>
      <c r="X15" s="82"/>
    </row>
    <row r="16" spans="1:24" x14ac:dyDescent="0.25">
      <c r="A16" s="82">
        <v>15</v>
      </c>
      <c r="B16" s="82">
        <v>2021</v>
      </c>
      <c r="C16" s="82" t="s">
        <v>14</v>
      </c>
      <c r="D16" s="82" t="s">
        <v>26</v>
      </c>
      <c r="E16" s="82">
        <v>1</v>
      </c>
      <c r="F16" s="82">
        <v>1</v>
      </c>
      <c r="G16" s="83">
        <v>0.94010173895138582</v>
      </c>
      <c r="H16" s="83">
        <v>6.2980934179224499E-2</v>
      </c>
      <c r="I16" s="83">
        <v>-4.6521109896266857E-2</v>
      </c>
      <c r="J16" s="83">
        <v>1.068515783439696E-2</v>
      </c>
      <c r="K16" s="83">
        <v>-8.5704480504402561E-2</v>
      </c>
      <c r="L16" s="83">
        <v>0.24222710297166269</v>
      </c>
      <c r="M16" s="83">
        <v>0.51637522779524403</v>
      </c>
      <c r="N16" s="83">
        <v>1.5652379178032163E-2</v>
      </c>
      <c r="O16" s="82">
        <v>46</v>
      </c>
      <c r="P16" s="82">
        <v>69</v>
      </c>
      <c r="Q16" s="82">
        <v>5</v>
      </c>
      <c r="R16" s="82">
        <v>4</v>
      </c>
      <c r="S16" s="84">
        <f t="shared" si="0"/>
        <v>0.98382547929785247</v>
      </c>
      <c r="T16" s="84">
        <f t="shared" si="1"/>
        <v>0.98922211978829255</v>
      </c>
      <c r="U16" s="84">
        <f t="shared" si="2"/>
        <v>0.98742323962481249</v>
      </c>
      <c r="V16" s="82"/>
      <c r="W16" s="82"/>
      <c r="X16" s="82"/>
    </row>
    <row r="17" spans="1:24" x14ac:dyDescent="0.25">
      <c r="A17" s="82">
        <v>16</v>
      </c>
      <c r="B17" s="82">
        <v>2021</v>
      </c>
      <c r="C17" s="82" t="s">
        <v>13</v>
      </c>
      <c r="D17" s="82" t="s">
        <v>29</v>
      </c>
      <c r="E17" s="82">
        <v>1</v>
      </c>
      <c r="F17" s="82">
        <v>1</v>
      </c>
      <c r="G17" s="83">
        <v>0.27161744604139909</v>
      </c>
      <c r="H17" s="83">
        <v>-1.87818297982104E-2</v>
      </c>
      <c r="I17" s="83">
        <v>8.5622277097255166E-3</v>
      </c>
      <c r="J17" s="83">
        <v>-2.6155473940809276E-2</v>
      </c>
      <c r="K17" s="83">
        <v>5.5718579261896287E-2</v>
      </c>
      <c r="L17" s="83">
        <v>2.8041070715791689E-3</v>
      </c>
      <c r="M17" s="83">
        <v>0.15198599095702942</v>
      </c>
      <c r="N17" s="83">
        <v>7.4565050865593827E-2</v>
      </c>
      <c r="O17" s="82">
        <v>78</v>
      </c>
      <c r="P17" s="82">
        <v>66</v>
      </c>
      <c r="Q17" s="82">
        <v>11</v>
      </c>
      <c r="R17" s="82">
        <v>5</v>
      </c>
      <c r="S17" s="84">
        <f t="shared" si="0"/>
        <v>0.51989280964576878</v>
      </c>
      <c r="T17" s="84">
        <f t="shared" si="1"/>
        <v>0.59160301826341977</v>
      </c>
      <c r="U17" s="84">
        <f t="shared" si="2"/>
        <v>0.56769961539086944</v>
      </c>
      <c r="V17" s="82"/>
      <c r="W17" s="82"/>
      <c r="X17" s="82"/>
    </row>
    <row r="18" spans="1:24" x14ac:dyDescent="0.25">
      <c r="A18" s="82">
        <v>17</v>
      </c>
      <c r="B18" s="82">
        <v>2021</v>
      </c>
      <c r="C18" s="82" t="s">
        <v>0</v>
      </c>
      <c r="D18" s="82" t="s">
        <v>8</v>
      </c>
      <c r="E18" s="82">
        <v>2</v>
      </c>
      <c r="F18" s="82">
        <v>1</v>
      </c>
      <c r="G18" s="83">
        <v>0.37948439107504628</v>
      </c>
      <c r="H18" s="83">
        <v>0.24286010922628581</v>
      </c>
      <c r="I18" s="83">
        <v>0.1646793563387671</v>
      </c>
      <c r="J18" s="83">
        <v>8.7159265648544634E-2</v>
      </c>
      <c r="K18" s="83">
        <v>0.24333852269837161</v>
      </c>
      <c r="L18" s="83">
        <v>0.1527643632332186</v>
      </c>
      <c r="M18" s="83">
        <v>0.2772302508354012</v>
      </c>
      <c r="N18" s="83">
        <v>0.1132767308058502</v>
      </c>
      <c r="O18" s="82">
        <v>68</v>
      </c>
      <c r="P18" s="82">
        <v>63</v>
      </c>
      <c r="Q18" s="82">
        <v>9</v>
      </c>
      <c r="R18" s="82">
        <v>11</v>
      </c>
      <c r="S18" s="84">
        <f t="shared" si="0"/>
        <v>0.79574456746683708</v>
      </c>
      <c r="T18" s="84">
        <f t="shared" si="1"/>
        <v>0.80904858077072239</v>
      </c>
      <c r="U18" s="84">
        <f t="shared" si="2"/>
        <v>0.80461390966942725</v>
      </c>
      <c r="V18" s="82"/>
      <c r="W18" s="82"/>
      <c r="X18" s="82"/>
    </row>
    <row r="19" spans="1:24" x14ac:dyDescent="0.25">
      <c r="A19" s="82">
        <v>18</v>
      </c>
      <c r="B19" s="82">
        <v>2021</v>
      </c>
      <c r="C19" s="82" t="s">
        <v>27</v>
      </c>
      <c r="D19" s="82" t="s">
        <v>9</v>
      </c>
      <c r="E19" s="82">
        <v>2</v>
      </c>
      <c r="F19" s="82">
        <v>1</v>
      </c>
      <c r="G19" s="83">
        <v>0.47149102909906221</v>
      </c>
      <c r="H19" s="83">
        <v>-0.33887984552282618</v>
      </c>
      <c r="I19" s="83">
        <v>-0.74003548444291156</v>
      </c>
      <c r="J19" s="83">
        <v>-0.17311361410406864</v>
      </c>
      <c r="K19" s="83">
        <v>-0.69673758874823344</v>
      </c>
      <c r="L19" s="83">
        <v>-0.86665311681730861</v>
      </c>
      <c r="M19" s="83">
        <v>6.8094428874673069E-2</v>
      </c>
      <c r="N19" s="83">
        <v>8.1326071570901548E-2</v>
      </c>
      <c r="O19" s="82">
        <v>73</v>
      </c>
      <c r="P19" s="82">
        <v>42</v>
      </c>
      <c r="Q19" s="82">
        <v>5</v>
      </c>
      <c r="R19" s="82">
        <v>12</v>
      </c>
      <c r="S19" s="84">
        <f t="shared" si="0"/>
        <v>0.99969206895609508</v>
      </c>
      <c r="T19" s="84">
        <f t="shared" si="1"/>
        <v>0.99989151335891346</v>
      </c>
      <c r="U19" s="84">
        <f t="shared" si="2"/>
        <v>0.99982503189130734</v>
      </c>
      <c r="V19" s="82"/>
      <c r="W19" s="82"/>
      <c r="X19" s="82"/>
    </row>
    <row r="20" spans="1:24" x14ac:dyDescent="0.25">
      <c r="A20" s="82">
        <v>19</v>
      </c>
      <c r="B20" s="82">
        <v>2021</v>
      </c>
      <c r="C20" s="82" t="s">
        <v>24</v>
      </c>
      <c r="D20" s="82" t="s">
        <v>19</v>
      </c>
      <c r="E20" s="82">
        <v>2</v>
      </c>
      <c r="F20" s="82">
        <v>1</v>
      </c>
      <c r="G20" s="83">
        <v>0.33273431260036929</v>
      </c>
      <c r="H20" s="83">
        <v>0.26582593330552229</v>
      </c>
      <c r="I20" s="83">
        <v>-6.3675395391602996E-2</v>
      </c>
      <c r="J20" s="83">
        <v>2.2886759511904445E-2</v>
      </c>
      <c r="K20" s="83">
        <v>0.66730853757739683</v>
      </c>
      <c r="L20" s="83">
        <v>-0.41997233250080146</v>
      </c>
      <c r="M20" s="83">
        <v>0.25773368380486122</v>
      </c>
      <c r="N20" s="83">
        <v>-0.13016075903145738</v>
      </c>
      <c r="O20" s="82">
        <v>54</v>
      </c>
      <c r="P20" s="82">
        <v>58</v>
      </c>
      <c r="Q20" s="82">
        <v>8</v>
      </c>
      <c r="R20" s="82">
        <v>11</v>
      </c>
      <c r="S20" s="84">
        <f t="shared" si="0"/>
        <v>0.76504384882866605</v>
      </c>
      <c r="T20" s="84">
        <f t="shared" si="1"/>
        <v>0.98481866356885273</v>
      </c>
      <c r="U20" s="84">
        <f t="shared" si="2"/>
        <v>0.91156039198879046</v>
      </c>
      <c r="V20" s="82"/>
      <c r="W20" s="82"/>
      <c r="X20" s="82"/>
    </row>
    <row r="21" spans="1:24" x14ac:dyDescent="0.25">
      <c r="A21" s="82">
        <v>20</v>
      </c>
      <c r="B21" s="82">
        <v>2021</v>
      </c>
      <c r="C21" s="82" t="s">
        <v>26</v>
      </c>
      <c r="D21" s="82" t="s">
        <v>25</v>
      </c>
      <c r="E21" s="82">
        <v>2</v>
      </c>
      <c r="F21" s="82">
        <v>1</v>
      </c>
      <c r="G21" s="83">
        <v>-0.28045632580977659</v>
      </c>
      <c r="H21" s="83">
        <v>-0.31932234850026892</v>
      </c>
      <c r="I21" s="83">
        <v>-0.50419855142487213</v>
      </c>
      <c r="J21" s="83">
        <v>3.4763647725401213E-2</v>
      </c>
      <c r="K21" s="83">
        <v>-0.85129022510832164</v>
      </c>
      <c r="L21" s="83">
        <v>-0.29746528886015966</v>
      </c>
      <c r="M21" s="83">
        <v>-0.30064077176966958</v>
      </c>
      <c r="N21" s="83">
        <v>1.625100434958535E-2</v>
      </c>
      <c r="O21" s="82">
        <v>58</v>
      </c>
      <c r="P21" s="82">
        <v>55</v>
      </c>
      <c r="Q21" s="82">
        <v>9</v>
      </c>
      <c r="R21" s="82">
        <v>5</v>
      </c>
      <c r="S21" s="84">
        <f t="shared" si="0"/>
        <v>0.93463355600322462</v>
      </c>
      <c r="T21" s="84">
        <f t="shared" si="1"/>
        <v>0.81832770885549033</v>
      </c>
      <c r="U21" s="84">
        <f t="shared" si="2"/>
        <v>0.85709632457140172</v>
      </c>
      <c r="V21" s="82"/>
      <c r="W21" s="82"/>
      <c r="X21" s="82"/>
    </row>
    <row r="22" spans="1:24" x14ac:dyDescent="0.25">
      <c r="A22" s="82">
        <v>21</v>
      </c>
      <c r="B22" s="82">
        <v>2021</v>
      </c>
      <c r="C22" s="82" t="s">
        <v>5</v>
      </c>
      <c r="D22" s="82" t="s">
        <v>13</v>
      </c>
      <c r="E22" s="82">
        <v>2</v>
      </c>
      <c r="F22" s="82">
        <v>0</v>
      </c>
      <c r="G22" s="83">
        <v>0.39276199390649952</v>
      </c>
      <c r="H22" s="83">
        <v>-0.31812049334069403</v>
      </c>
      <c r="I22" s="83">
        <v>0.20019667918467435</v>
      </c>
      <c r="J22" s="83">
        <v>3.8535765998462153E-2</v>
      </c>
      <c r="K22" s="83">
        <v>0.78789562853840445</v>
      </c>
      <c r="L22" s="83">
        <v>-0.55333238161185871</v>
      </c>
      <c r="M22" s="83">
        <v>-7.2564632472941218E-2</v>
      </c>
      <c r="N22" s="83">
        <v>1.913998416387154E-2</v>
      </c>
      <c r="O22" s="82">
        <v>56</v>
      </c>
      <c r="P22" s="82">
        <v>64</v>
      </c>
      <c r="Q22" s="82">
        <v>6</v>
      </c>
      <c r="R22" s="82">
        <v>8</v>
      </c>
      <c r="S22" s="84">
        <f t="shared" si="0"/>
        <v>0.19522684639481255</v>
      </c>
      <c r="T22" s="84">
        <f t="shared" si="1"/>
        <v>6.4322982088418121E-2</v>
      </c>
      <c r="U22" s="84">
        <f t="shared" si="2"/>
        <v>0.10795760352388294</v>
      </c>
      <c r="V22" s="82"/>
      <c r="W22" s="82"/>
      <c r="X22" s="82"/>
    </row>
    <row r="23" spans="1:24" x14ac:dyDescent="0.25">
      <c r="A23" s="82">
        <v>22</v>
      </c>
      <c r="B23" s="82">
        <v>2021</v>
      </c>
      <c r="C23" s="82" t="s">
        <v>12</v>
      </c>
      <c r="D23" s="82" t="s">
        <v>28</v>
      </c>
      <c r="E23" s="82">
        <v>2</v>
      </c>
      <c r="F23" s="82">
        <v>0</v>
      </c>
      <c r="G23" s="83">
        <v>-0.62439243395941879</v>
      </c>
      <c r="H23" s="83">
        <v>-0.55804146771318708</v>
      </c>
      <c r="I23" s="83">
        <v>-8.1184191311473572E-2</v>
      </c>
      <c r="J23" s="83">
        <v>-6.6895813034307708E-2</v>
      </c>
      <c r="K23" s="83">
        <v>-0.26252771509238448</v>
      </c>
      <c r="L23" s="83">
        <v>0.14379414984127292</v>
      </c>
      <c r="M23" s="83">
        <v>-0.5853325989342969</v>
      </c>
      <c r="N23" s="83">
        <v>-1.5484268383803583E-2</v>
      </c>
      <c r="O23" s="82">
        <v>69</v>
      </c>
      <c r="P23" s="82">
        <v>62</v>
      </c>
      <c r="Q23" s="82">
        <v>10</v>
      </c>
      <c r="R23" s="82">
        <v>9</v>
      </c>
      <c r="S23" s="84">
        <f t="shared" si="0"/>
        <v>1.3324583118399349E-2</v>
      </c>
      <c r="T23" s="84">
        <f t="shared" si="1"/>
        <v>5.245344094998221E-3</v>
      </c>
      <c r="U23" s="84">
        <f t="shared" si="2"/>
        <v>7.9384237694652641E-3</v>
      </c>
      <c r="V23" s="82"/>
      <c r="W23" s="82"/>
      <c r="X23" s="82"/>
    </row>
    <row r="24" spans="1:24" x14ac:dyDescent="0.25">
      <c r="A24" s="82">
        <v>23</v>
      </c>
      <c r="B24" s="82">
        <v>2021</v>
      </c>
      <c r="C24" s="82" t="s">
        <v>18</v>
      </c>
      <c r="D24" s="82" t="s">
        <v>14</v>
      </c>
      <c r="E24" s="82">
        <v>2</v>
      </c>
      <c r="F24" s="82">
        <v>0</v>
      </c>
      <c r="G24" s="83">
        <v>-7.5407481804015006E-2</v>
      </c>
      <c r="H24" s="83">
        <v>-0.26989898042508997</v>
      </c>
      <c r="I24" s="83">
        <v>0.21452575854972311</v>
      </c>
      <c r="J24" s="83">
        <v>7.9631398435415515E-2</v>
      </c>
      <c r="K24" s="83">
        <v>0.67981825510117389</v>
      </c>
      <c r="L24" s="83">
        <v>-0.16534706549090913</v>
      </c>
      <c r="M24" s="83">
        <v>-0.1675517440974307</v>
      </c>
      <c r="N24" s="83">
        <v>-0.20228891049208181</v>
      </c>
      <c r="O24" s="82">
        <v>65</v>
      </c>
      <c r="P24" s="82">
        <v>59</v>
      </c>
      <c r="Q24" s="82">
        <v>3</v>
      </c>
      <c r="R24" s="82">
        <v>2</v>
      </c>
      <c r="S24" s="84">
        <f t="shared" si="0"/>
        <v>3.9029610111694861E-2</v>
      </c>
      <c r="T24" s="84">
        <f t="shared" si="1"/>
        <v>7.2151593022023161E-2</v>
      </c>
      <c r="U24" s="84">
        <f t="shared" si="2"/>
        <v>6.111093205191373E-2</v>
      </c>
      <c r="V24" s="82"/>
      <c r="W24" s="82"/>
      <c r="X24" s="82"/>
    </row>
    <row r="25" spans="1:24" x14ac:dyDescent="0.25">
      <c r="A25" s="82">
        <v>24</v>
      </c>
      <c r="B25" s="82">
        <v>2021</v>
      </c>
      <c r="C25" s="82" t="s">
        <v>6</v>
      </c>
      <c r="D25" s="82" t="s">
        <v>3</v>
      </c>
      <c r="E25" s="82">
        <v>2</v>
      </c>
      <c r="F25" s="82">
        <v>0</v>
      </c>
      <c r="G25" s="83">
        <v>0.11408156279727658</v>
      </c>
      <c r="H25" s="83">
        <v>-0.18071818089949349</v>
      </c>
      <c r="I25" s="83">
        <v>0.10252921755740413</v>
      </c>
      <c r="J25" s="83">
        <v>-5.3345993047886779E-2</v>
      </c>
      <c r="K25" s="83">
        <v>0.36580044664641115</v>
      </c>
      <c r="L25" s="83">
        <v>-4.9391933051089396E-2</v>
      </c>
      <c r="M25" s="83">
        <v>-0.15011621138627956</v>
      </c>
      <c r="N25" s="83">
        <v>6.0505263351065798E-2</v>
      </c>
      <c r="O25" s="82">
        <v>54</v>
      </c>
      <c r="P25" s="82">
        <v>65</v>
      </c>
      <c r="Q25" s="82">
        <v>8</v>
      </c>
      <c r="R25" s="82">
        <v>7</v>
      </c>
      <c r="S25" s="84">
        <f t="shared" si="0"/>
        <v>5.197627924601738E-2</v>
      </c>
      <c r="T25" s="84">
        <f t="shared" si="1"/>
        <v>2.4651799357155578E-2</v>
      </c>
      <c r="U25" s="84">
        <f t="shared" si="2"/>
        <v>3.3759959320109507E-2</v>
      </c>
      <c r="V25" s="82"/>
      <c r="W25" s="82"/>
      <c r="X25" s="82"/>
    </row>
    <row r="26" spans="1:24" x14ac:dyDescent="0.25">
      <c r="A26" s="82">
        <v>25</v>
      </c>
      <c r="B26" s="82">
        <v>2021</v>
      </c>
      <c r="C26" s="82" t="s">
        <v>17</v>
      </c>
      <c r="D26" s="82" t="s">
        <v>22</v>
      </c>
      <c r="E26" s="82">
        <v>2</v>
      </c>
      <c r="F26" s="82">
        <v>0</v>
      </c>
      <c r="G26" s="83">
        <v>-0.28374256933954811</v>
      </c>
      <c r="H26" s="83">
        <v>-0.21402859129441687</v>
      </c>
      <c r="I26" s="83">
        <v>0.34048090550550275</v>
      </c>
      <c r="J26" s="83">
        <v>6.1946302286882769E-2</v>
      </c>
      <c r="K26" s="83">
        <v>0.76132541606398452</v>
      </c>
      <c r="L26" s="83">
        <v>-2.003036046156945E-2</v>
      </c>
      <c r="M26" s="83">
        <v>-0.33252854547289734</v>
      </c>
      <c r="N26" s="83">
        <v>-0.15342723237288056</v>
      </c>
      <c r="O26" s="82">
        <v>50</v>
      </c>
      <c r="P26" s="82">
        <v>65</v>
      </c>
      <c r="Q26" s="82">
        <v>7</v>
      </c>
      <c r="R26" s="82">
        <v>10</v>
      </c>
      <c r="S26" s="84">
        <f t="shared" si="0"/>
        <v>5.3690227256928688E-3</v>
      </c>
      <c r="T26" s="84">
        <f t="shared" si="1"/>
        <v>2.7778535509565476E-3</v>
      </c>
      <c r="U26" s="84">
        <f t="shared" si="2"/>
        <v>3.641576609201988E-3</v>
      </c>
      <c r="V26" s="82"/>
      <c r="W26" s="82"/>
      <c r="X26" s="82"/>
    </row>
    <row r="27" spans="1:24" x14ac:dyDescent="0.25">
      <c r="A27" s="82">
        <v>26</v>
      </c>
      <c r="B27" s="82">
        <v>2021</v>
      </c>
      <c r="C27" s="82" t="s">
        <v>7</v>
      </c>
      <c r="D27" s="82" t="s">
        <v>10</v>
      </c>
      <c r="E27" s="82">
        <v>2</v>
      </c>
      <c r="F27" s="82">
        <v>0</v>
      </c>
      <c r="G27" s="83">
        <v>-0.77358067672735942</v>
      </c>
      <c r="H27" s="83">
        <v>-0.15576661605912548</v>
      </c>
      <c r="I27" s="83">
        <v>-9.8096949072697767E-2</v>
      </c>
      <c r="J27" s="83">
        <v>-3.0782974040894744E-2</v>
      </c>
      <c r="K27" s="83">
        <v>-0.16335293038486148</v>
      </c>
      <c r="L27" s="83">
        <v>-7.5841539507665642E-3</v>
      </c>
      <c r="M27" s="83">
        <v>-0.45960688812863493</v>
      </c>
      <c r="N27" s="83">
        <v>-7.9706395749146522E-3</v>
      </c>
      <c r="O27" s="82">
        <v>67</v>
      </c>
      <c r="P27" s="82">
        <v>57</v>
      </c>
      <c r="Q27" s="82">
        <v>9</v>
      </c>
      <c r="R27" s="82">
        <v>6</v>
      </c>
      <c r="S27" s="84">
        <f t="shared" si="0"/>
        <v>1.5470064510808285E-2</v>
      </c>
      <c r="T27" s="84">
        <f t="shared" si="1"/>
        <v>1.972485398928071E-2</v>
      </c>
      <c r="U27" s="84">
        <f t="shared" si="2"/>
        <v>1.8306590829789901E-2</v>
      </c>
      <c r="V27" s="82"/>
      <c r="W27" s="82"/>
      <c r="X27" s="82"/>
    </row>
    <row r="28" spans="1:24" x14ac:dyDescent="0.25">
      <c r="A28" s="82">
        <v>27</v>
      </c>
      <c r="B28" s="82">
        <v>2021</v>
      </c>
      <c r="C28" s="82" t="s">
        <v>31</v>
      </c>
      <c r="D28" s="82" t="s">
        <v>11</v>
      </c>
      <c r="E28" s="82">
        <v>2</v>
      </c>
      <c r="F28" s="82">
        <v>1</v>
      </c>
      <c r="G28" s="83">
        <v>0.4336473613984228</v>
      </c>
      <c r="H28" s="83">
        <v>-5.0984571071860003E-2</v>
      </c>
      <c r="I28" s="83">
        <v>0.22751779107391301</v>
      </c>
      <c r="J28" s="83">
        <v>9.1737924185656086E-2</v>
      </c>
      <c r="K28" s="83">
        <v>0.41499175663505711</v>
      </c>
      <c r="L28" s="83">
        <v>8.0801657160433873E-2</v>
      </c>
      <c r="M28" s="83">
        <v>0.23690650679763764</v>
      </c>
      <c r="N28" s="83">
        <v>-0.11072580650431976</v>
      </c>
      <c r="O28" s="82">
        <v>60</v>
      </c>
      <c r="P28" s="82">
        <v>60</v>
      </c>
      <c r="Q28" s="82">
        <v>7</v>
      </c>
      <c r="R28" s="82">
        <v>4</v>
      </c>
      <c r="S28" s="84">
        <f t="shared" si="0"/>
        <v>0.5418360671154413</v>
      </c>
      <c r="T28" s="84">
        <f t="shared" si="1"/>
        <v>0.61072266611989845</v>
      </c>
      <c r="U28" s="84">
        <f t="shared" si="2"/>
        <v>0.58776046645174607</v>
      </c>
      <c r="V28" s="82"/>
      <c r="W28" s="82"/>
      <c r="X28" s="82"/>
    </row>
    <row r="29" spans="1:24" x14ac:dyDescent="0.25">
      <c r="A29" s="82">
        <v>28</v>
      </c>
      <c r="B29" s="82">
        <v>2021</v>
      </c>
      <c r="C29" s="82" t="s">
        <v>2</v>
      </c>
      <c r="D29" s="82" t="s">
        <v>30</v>
      </c>
      <c r="E29" s="82">
        <v>2</v>
      </c>
      <c r="F29" s="82">
        <v>1</v>
      </c>
      <c r="G29" s="83">
        <v>0.47310139876573815</v>
      </c>
      <c r="H29" s="83">
        <v>1.3195701596042712E-2</v>
      </c>
      <c r="I29" s="83">
        <v>-0.22510550816692829</v>
      </c>
      <c r="J29" s="83">
        <v>-2.9004020565484737E-2</v>
      </c>
      <c r="K29" s="83">
        <v>-0.11944787972931752</v>
      </c>
      <c r="L29" s="83">
        <v>-0.54826950117354012</v>
      </c>
      <c r="M29" s="83">
        <v>0.27081382018887756</v>
      </c>
      <c r="N29" s="83">
        <v>-8.2182433029084387E-2</v>
      </c>
      <c r="O29" s="82">
        <v>57</v>
      </c>
      <c r="P29" s="82">
        <v>69</v>
      </c>
      <c r="Q29" s="82">
        <v>9</v>
      </c>
      <c r="R29" s="82">
        <v>6</v>
      </c>
      <c r="S29" s="84">
        <f t="shared" si="0"/>
        <v>0.98692738493977894</v>
      </c>
      <c r="T29" s="84">
        <f t="shared" si="1"/>
        <v>0.98512305141635026</v>
      </c>
      <c r="U29" s="84">
        <f t="shared" si="2"/>
        <v>0.98572449592415978</v>
      </c>
      <c r="V29" s="82"/>
      <c r="W29" s="82"/>
      <c r="X29" s="82"/>
    </row>
    <row r="30" spans="1:24" x14ac:dyDescent="0.25">
      <c r="A30" s="82">
        <v>29</v>
      </c>
      <c r="B30" s="82">
        <v>2021</v>
      </c>
      <c r="C30" s="82" t="s">
        <v>4</v>
      </c>
      <c r="D30" s="82" t="s">
        <v>1</v>
      </c>
      <c r="E30" s="82">
        <v>2</v>
      </c>
      <c r="F30" s="82">
        <v>0</v>
      </c>
      <c r="G30" s="83">
        <v>0.66597984056902793</v>
      </c>
      <c r="H30" s="83">
        <v>6.2021553870161727E-2</v>
      </c>
      <c r="I30" s="83">
        <v>0.15491513222403325</v>
      </c>
      <c r="J30" s="83">
        <v>-5.3788655789686883E-2</v>
      </c>
      <c r="K30" s="83">
        <v>0.41077599792555058</v>
      </c>
      <c r="L30" s="83">
        <v>0.11884058211135089</v>
      </c>
      <c r="M30" s="83">
        <v>0.3681620981241196</v>
      </c>
      <c r="N30" s="83">
        <v>-1.686234180954669E-2</v>
      </c>
      <c r="O30" s="82">
        <v>52</v>
      </c>
      <c r="P30" s="82">
        <v>82</v>
      </c>
      <c r="Q30" s="82">
        <v>12</v>
      </c>
      <c r="R30" s="82">
        <v>5</v>
      </c>
      <c r="S30" s="84">
        <f t="shared" si="0"/>
        <v>0.25687520552564813</v>
      </c>
      <c r="T30" s="84">
        <f t="shared" si="1"/>
        <v>0.41300568952893052</v>
      </c>
      <c r="U30" s="84">
        <f t="shared" si="2"/>
        <v>0.36096219486116971</v>
      </c>
      <c r="V30" s="82"/>
      <c r="W30" s="82"/>
      <c r="X30" s="82"/>
    </row>
    <row r="31" spans="1:24" x14ac:dyDescent="0.25">
      <c r="A31" s="82">
        <v>30</v>
      </c>
      <c r="B31" s="82">
        <v>2021</v>
      </c>
      <c r="C31" s="82" t="s">
        <v>15</v>
      </c>
      <c r="D31" s="82" t="s">
        <v>23</v>
      </c>
      <c r="E31" s="82">
        <v>2</v>
      </c>
      <c r="F31" s="82">
        <v>0</v>
      </c>
      <c r="G31" s="83">
        <v>0.266296932846459</v>
      </c>
      <c r="H31" s="83">
        <v>4.2545460586564193E-2</v>
      </c>
      <c r="I31" s="83">
        <v>0.29268596571713867</v>
      </c>
      <c r="J31" s="83">
        <v>-6.0196404476753181E-2</v>
      </c>
      <c r="K31" s="83">
        <v>0.28084925023444257</v>
      </c>
      <c r="L31" s="83">
        <v>0.38596140836497034</v>
      </c>
      <c r="M31" s="83">
        <v>0.15320970799079353</v>
      </c>
      <c r="N31" s="83">
        <v>5.0446058380053602E-2</v>
      </c>
      <c r="O31" s="82">
        <v>62</v>
      </c>
      <c r="P31" s="82">
        <v>60</v>
      </c>
      <c r="Q31" s="82">
        <v>13</v>
      </c>
      <c r="R31" s="82">
        <v>10</v>
      </c>
      <c r="S31" s="84">
        <f t="shared" si="0"/>
        <v>0.11250618928873007</v>
      </c>
      <c r="T31" s="84">
        <f t="shared" si="1"/>
        <v>8.4709788413398393E-2</v>
      </c>
      <c r="U31" s="84">
        <f t="shared" si="2"/>
        <v>9.3975255371842301E-2</v>
      </c>
      <c r="V31" s="82"/>
      <c r="W31" s="82"/>
      <c r="X31" s="82"/>
    </row>
    <row r="32" spans="1:24" x14ac:dyDescent="0.25">
      <c r="A32" s="82">
        <v>31</v>
      </c>
      <c r="B32" s="82">
        <v>2021</v>
      </c>
      <c r="C32" s="82" t="s">
        <v>29</v>
      </c>
      <c r="D32" s="82" t="s">
        <v>16</v>
      </c>
      <c r="E32" s="82">
        <v>2</v>
      </c>
      <c r="F32" s="82">
        <v>1</v>
      </c>
      <c r="G32" s="83">
        <v>0.53105766756820205</v>
      </c>
      <c r="H32" s="83">
        <v>0.35763105284428887</v>
      </c>
      <c r="I32" s="83">
        <v>0.40984395894386422</v>
      </c>
      <c r="J32" s="83">
        <v>3.4167029735281247E-2</v>
      </c>
      <c r="K32" s="83">
        <v>0.9270883826154902</v>
      </c>
      <c r="L32" s="83">
        <v>-0.35244273660759351</v>
      </c>
      <c r="M32" s="83">
        <v>0.34398288493045348</v>
      </c>
      <c r="N32" s="83">
        <v>-1.005614632872672E-2</v>
      </c>
      <c r="O32" s="82">
        <v>66</v>
      </c>
      <c r="P32" s="82">
        <v>49</v>
      </c>
      <c r="Q32" s="82">
        <v>8</v>
      </c>
      <c r="R32" s="82">
        <v>5</v>
      </c>
      <c r="S32" s="84">
        <f t="shared" si="0"/>
        <v>0.53279323432561287</v>
      </c>
      <c r="T32" s="84">
        <f t="shared" si="1"/>
        <v>0.4032768180651552</v>
      </c>
      <c r="U32" s="84">
        <f t="shared" si="2"/>
        <v>0.44644895681864111</v>
      </c>
      <c r="V32" s="82"/>
      <c r="W32" s="82"/>
      <c r="X32" s="82"/>
    </row>
    <row r="33" spans="1:24" x14ac:dyDescent="0.25">
      <c r="A33" s="82">
        <v>32</v>
      </c>
      <c r="B33" s="82">
        <v>2021</v>
      </c>
      <c r="C33" s="82" t="s">
        <v>20</v>
      </c>
      <c r="D33" s="82" t="s">
        <v>21</v>
      </c>
      <c r="E33" s="82">
        <v>2</v>
      </c>
      <c r="F33" s="82">
        <v>1</v>
      </c>
      <c r="G33" s="83">
        <v>0.64913478167530392</v>
      </c>
      <c r="H33" s="83">
        <v>4.5744860348431345E-2</v>
      </c>
      <c r="I33" s="83">
        <v>8.4696136220122106E-2</v>
      </c>
      <c r="J33" s="83">
        <v>1.8699718252256865E-2</v>
      </c>
      <c r="K33" s="83">
        <v>9.2370575560124221E-2</v>
      </c>
      <c r="L33" s="83">
        <v>0.18001116103743037</v>
      </c>
      <c r="M33" s="83">
        <v>0.33849669470176719</v>
      </c>
      <c r="N33" s="83">
        <v>3.0222712783650275E-2</v>
      </c>
      <c r="O33" s="82">
        <v>57</v>
      </c>
      <c r="P33" s="82">
        <v>56</v>
      </c>
      <c r="Q33" s="82">
        <v>6</v>
      </c>
      <c r="R33" s="82">
        <v>10</v>
      </c>
      <c r="S33" s="84">
        <f t="shared" si="0"/>
        <v>0.96506302253688814</v>
      </c>
      <c r="T33" s="84">
        <f t="shared" si="1"/>
        <v>0.95685103023428186</v>
      </c>
      <c r="U33" s="84">
        <f t="shared" si="2"/>
        <v>0.95958836100181732</v>
      </c>
      <c r="V33" s="82"/>
      <c r="W33" s="82"/>
      <c r="X33" s="82"/>
    </row>
    <row r="34" spans="1:24" x14ac:dyDescent="0.25">
      <c r="A34" s="82">
        <v>33</v>
      </c>
      <c r="B34" s="82">
        <v>2021</v>
      </c>
      <c r="C34" s="82" t="s">
        <v>19</v>
      </c>
      <c r="D34" s="82" t="s">
        <v>27</v>
      </c>
      <c r="E34" s="82">
        <v>3</v>
      </c>
      <c r="F34" s="82">
        <v>0</v>
      </c>
      <c r="G34" s="83">
        <v>-4.0655254423198235E-2</v>
      </c>
      <c r="H34" s="83">
        <v>-0.42877095588561337</v>
      </c>
      <c r="I34" s="83">
        <v>8.386908487198598E-2</v>
      </c>
      <c r="J34" s="83">
        <v>-2.9851426388324224E-2</v>
      </c>
      <c r="K34" s="83">
        <v>0.15224314926080643</v>
      </c>
      <c r="L34" s="83">
        <v>6.8187923115109073E-2</v>
      </c>
      <c r="M34" s="83">
        <v>-0.26549858472221444</v>
      </c>
      <c r="N34" s="83">
        <v>3.3377072008634804E-3</v>
      </c>
      <c r="O34" s="82">
        <v>48</v>
      </c>
      <c r="P34" s="82">
        <v>67</v>
      </c>
      <c r="Q34" s="82">
        <v>7</v>
      </c>
      <c r="R34" s="82">
        <v>9</v>
      </c>
      <c r="S34" s="84">
        <f t="shared" si="0"/>
        <v>4.5050203830793493E-2</v>
      </c>
      <c r="T34" s="84">
        <f t="shared" si="1"/>
        <v>1.6539441942045277E-2</v>
      </c>
      <c r="U34" s="84">
        <f t="shared" si="2"/>
        <v>2.6043029238294685E-2</v>
      </c>
      <c r="V34" s="82"/>
      <c r="W34" s="82"/>
      <c r="X34" s="82"/>
    </row>
    <row r="35" spans="1:24" x14ac:dyDescent="0.25">
      <c r="A35" s="82">
        <v>34</v>
      </c>
      <c r="B35" s="82">
        <v>2021</v>
      </c>
      <c r="C35" s="82" t="s">
        <v>17</v>
      </c>
      <c r="D35" s="82" t="s">
        <v>31</v>
      </c>
      <c r="E35" s="82">
        <v>3</v>
      </c>
      <c r="F35" s="82">
        <v>0</v>
      </c>
      <c r="G35" s="83">
        <v>-0.35787425599070111</v>
      </c>
      <c r="H35" s="83">
        <v>0.20683795097131161</v>
      </c>
      <c r="I35" s="83">
        <v>0.28883234099885619</v>
      </c>
      <c r="J35" s="83">
        <v>-4.6968450803745621E-2</v>
      </c>
      <c r="K35" s="83">
        <v>0.6868608471682327</v>
      </c>
      <c r="L35" s="83">
        <v>-1.4883418910345798E-2</v>
      </c>
      <c r="M35" s="83">
        <v>-0.18370981945395731</v>
      </c>
      <c r="N35" s="83">
        <v>3.2745058051754886E-2</v>
      </c>
      <c r="O35" s="82">
        <v>65</v>
      </c>
      <c r="P35" s="82">
        <v>64</v>
      </c>
      <c r="Q35" s="82">
        <v>5</v>
      </c>
      <c r="R35" s="82">
        <v>7</v>
      </c>
      <c r="S35" s="84">
        <f t="shared" si="0"/>
        <v>6.5165870862136923E-3</v>
      </c>
      <c r="T35" s="84">
        <f t="shared" si="1"/>
        <v>8.2420225539461909E-3</v>
      </c>
      <c r="U35" s="84">
        <f t="shared" si="2"/>
        <v>7.666877398035358E-3</v>
      </c>
      <c r="V35" s="82"/>
      <c r="W35" s="82"/>
      <c r="X35" s="82"/>
    </row>
    <row r="36" spans="1:24" x14ac:dyDescent="0.25">
      <c r="A36" s="82">
        <v>35</v>
      </c>
      <c r="B36" s="82">
        <v>2021</v>
      </c>
      <c r="C36" s="82" t="s">
        <v>1</v>
      </c>
      <c r="D36" s="82" t="s">
        <v>18</v>
      </c>
      <c r="E36" s="82">
        <v>3</v>
      </c>
      <c r="F36" s="82">
        <v>1</v>
      </c>
      <c r="G36" s="83">
        <v>0.38435060415296057</v>
      </c>
      <c r="H36" s="83">
        <v>-8.0858613477851754E-2</v>
      </c>
      <c r="I36" s="83">
        <v>-0.17038853047976482</v>
      </c>
      <c r="J36" s="83">
        <v>2.842967902135245E-2</v>
      </c>
      <c r="K36" s="83">
        <v>-0.13720698362355044</v>
      </c>
      <c r="L36" s="83">
        <v>0.19763917436751455</v>
      </c>
      <c r="M36" s="83">
        <v>0.10691954218948566</v>
      </c>
      <c r="N36" s="83">
        <v>-8.5696572994862816E-2</v>
      </c>
      <c r="O36" s="82">
        <v>63</v>
      </c>
      <c r="P36" s="82">
        <v>57</v>
      </c>
      <c r="Q36" s="82">
        <v>4</v>
      </c>
      <c r="R36" s="82">
        <v>4</v>
      </c>
      <c r="S36" s="84">
        <f t="shared" si="0"/>
        <v>0.94383514846853589</v>
      </c>
      <c r="T36" s="84">
        <f t="shared" si="1"/>
        <v>0.96879990370324953</v>
      </c>
      <c r="U36" s="84">
        <f t="shared" si="2"/>
        <v>0.96047831862501154</v>
      </c>
      <c r="V36" s="82"/>
      <c r="W36" s="82"/>
      <c r="X36" s="82"/>
    </row>
    <row r="37" spans="1:24" x14ac:dyDescent="0.25">
      <c r="A37" s="82">
        <v>36</v>
      </c>
      <c r="B37" s="82">
        <v>2021</v>
      </c>
      <c r="C37" s="82" t="s">
        <v>21</v>
      </c>
      <c r="D37" s="82" t="s">
        <v>29</v>
      </c>
      <c r="E37" s="82">
        <v>3</v>
      </c>
      <c r="F37" s="82">
        <v>0</v>
      </c>
      <c r="G37" s="83">
        <v>0.17509849640623235</v>
      </c>
      <c r="H37" s="83">
        <v>-0.16123721660005869</v>
      </c>
      <c r="I37" s="83">
        <v>0.10007277098348638</v>
      </c>
      <c r="J37" s="83">
        <v>-3.334670135776803E-2</v>
      </c>
      <c r="K37" s="83">
        <v>0.27393908362334696</v>
      </c>
      <c r="L37" s="83">
        <v>-0.10289759449070736</v>
      </c>
      <c r="M37" s="83">
        <v>-0.10719331668991461</v>
      </c>
      <c r="N37" s="83">
        <v>0.11345826728118785</v>
      </c>
      <c r="O37" s="82">
        <v>60</v>
      </c>
      <c r="P37" s="82">
        <v>56</v>
      </c>
      <c r="Q37" s="82">
        <v>7</v>
      </c>
      <c r="R37" s="82">
        <v>8</v>
      </c>
      <c r="S37" s="84">
        <f t="shared" si="0"/>
        <v>0.23765791977739192</v>
      </c>
      <c r="T37" s="84">
        <f t="shared" si="1"/>
        <v>7.6110985758381725E-2</v>
      </c>
      <c r="U37" s="84">
        <f t="shared" si="2"/>
        <v>0.12995996376471844</v>
      </c>
      <c r="V37" s="82"/>
      <c r="W37" s="82"/>
      <c r="X37" s="82"/>
    </row>
    <row r="38" spans="1:24" x14ac:dyDescent="0.25">
      <c r="A38" s="82">
        <v>37</v>
      </c>
      <c r="B38" s="82">
        <v>2021</v>
      </c>
      <c r="C38" s="82" t="s">
        <v>28</v>
      </c>
      <c r="D38" s="82" t="s">
        <v>0</v>
      </c>
      <c r="E38" s="82">
        <v>3</v>
      </c>
      <c r="F38" s="82">
        <v>1</v>
      </c>
      <c r="G38" s="83">
        <v>0.84897440870771068</v>
      </c>
      <c r="H38" s="83">
        <v>-0.17132532034160661</v>
      </c>
      <c r="I38" s="83">
        <v>-0.37849434095579487</v>
      </c>
      <c r="J38" s="83">
        <v>1.4928879840852283E-2</v>
      </c>
      <c r="K38" s="83">
        <v>-0.27535421843139957</v>
      </c>
      <c r="L38" s="83">
        <v>-0.52681791348543716</v>
      </c>
      <c r="M38" s="83">
        <v>0.38138755941696545</v>
      </c>
      <c r="N38" s="83">
        <v>-6.6575177303500495E-3</v>
      </c>
      <c r="O38" s="82">
        <v>74</v>
      </c>
      <c r="P38" s="82">
        <v>50</v>
      </c>
      <c r="Q38" s="82">
        <v>7</v>
      </c>
      <c r="R38" s="82">
        <v>5</v>
      </c>
      <c r="S38" s="84">
        <f t="shared" si="0"/>
        <v>0.99926828604857132</v>
      </c>
      <c r="T38" s="84">
        <f t="shared" si="1"/>
        <v>0.99971822609184202</v>
      </c>
      <c r="U38" s="84">
        <f t="shared" si="2"/>
        <v>0.99956824607741845</v>
      </c>
      <c r="V38" s="82"/>
      <c r="W38" s="82"/>
      <c r="X38" s="82"/>
    </row>
    <row r="39" spans="1:24" x14ac:dyDescent="0.25">
      <c r="A39" s="82">
        <v>38</v>
      </c>
      <c r="B39" s="82">
        <v>2021</v>
      </c>
      <c r="C39" s="82" t="s">
        <v>10</v>
      </c>
      <c r="D39" s="82" t="s">
        <v>9</v>
      </c>
      <c r="E39" s="82">
        <v>3</v>
      </c>
      <c r="F39" s="82">
        <v>0</v>
      </c>
      <c r="G39" s="83">
        <v>-0.44154042541396871</v>
      </c>
      <c r="H39" s="83">
        <v>-0.41831124080082138</v>
      </c>
      <c r="I39" s="83">
        <v>0.13777616138469059</v>
      </c>
      <c r="J39" s="83">
        <v>-7.8933177649428615E-2</v>
      </c>
      <c r="K39" s="83">
        <v>0.23877833049828823</v>
      </c>
      <c r="L39" s="83">
        <v>0.1221089442759167</v>
      </c>
      <c r="M39" s="83">
        <v>-0.42767433460532128</v>
      </c>
      <c r="N39" s="83">
        <v>-0.14268639783372386</v>
      </c>
      <c r="O39" s="82">
        <v>70</v>
      </c>
      <c r="P39" s="82">
        <v>60</v>
      </c>
      <c r="Q39" s="82">
        <v>6</v>
      </c>
      <c r="R39" s="82">
        <v>2</v>
      </c>
      <c r="S39" s="84">
        <f t="shared" si="0"/>
        <v>4.2763192492245436E-3</v>
      </c>
      <c r="T39" s="84">
        <f t="shared" si="1"/>
        <v>3.288618097767107E-3</v>
      </c>
      <c r="U39" s="84">
        <f t="shared" si="2"/>
        <v>3.6178518149195863E-3</v>
      </c>
      <c r="V39" s="82"/>
      <c r="W39" s="82"/>
      <c r="X39" s="82"/>
    </row>
    <row r="40" spans="1:24" x14ac:dyDescent="0.25">
      <c r="A40" s="82">
        <v>39</v>
      </c>
      <c r="B40" s="82">
        <v>2021</v>
      </c>
      <c r="C40" s="82" t="s">
        <v>16</v>
      </c>
      <c r="D40" s="82" t="s">
        <v>15</v>
      </c>
      <c r="E40" s="82">
        <v>3</v>
      </c>
      <c r="F40" s="82">
        <v>0</v>
      </c>
      <c r="G40" s="83">
        <v>0.40088471510968532</v>
      </c>
      <c r="H40" s="83">
        <v>0.21180530091099731</v>
      </c>
      <c r="I40" s="83">
        <v>0.23851083057641231</v>
      </c>
      <c r="J40" s="83">
        <v>5.886401459012864E-2</v>
      </c>
      <c r="K40" s="83">
        <v>0.63807204904126336</v>
      </c>
      <c r="L40" s="83">
        <v>-0.42466195876337842</v>
      </c>
      <c r="M40" s="83">
        <v>0.2777067877967348</v>
      </c>
      <c r="N40" s="83">
        <v>-0.14486688831874803</v>
      </c>
      <c r="O40" s="82">
        <v>76</v>
      </c>
      <c r="P40" s="82">
        <v>60</v>
      </c>
      <c r="Q40" s="82">
        <v>6</v>
      </c>
      <c r="R40" s="82">
        <v>11</v>
      </c>
      <c r="S40" s="84">
        <f t="shared" si="0"/>
        <v>0.94328819239216122</v>
      </c>
      <c r="T40" s="84">
        <f t="shared" si="1"/>
        <v>0.93365392472381903</v>
      </c>
      <c r="U40" s="84">
        <f t="shared" si="2"/>
        <v>0.9368653472799332</v>
      </c>
      <c r="V40" s="82"/>
      <c r="W40" s="82"/>
      <c r="X40" s="82"/>
    </row>
    <row r="41" spans="1:24" x14ac:dyDescent="0.25">
      <c r="A41" s="82">
        <v>40</v>
      </c>
      <c r="B41" s="82">
        <v>2021</v>
      </c>
      <c r="C41" s="82" t="s">
        <v>8</v>
      </c>
      <c r="D41" s="82" t="s">
        <v>30</v>
      </c>
      <c r="E41" s="82">
        <v>3</v>
      </c>
      <c r="F41" s="82">
        <v>0</v>
      </c>
      <c r="G41" s="83">
        <v>0.24762535547772219</v>
      </c>
      <c r="H41" s="83">
        <v>-0.12838843279302925</v>
      </c>
      <c r="I41" s="83">
        <v>-4.5300166912273593E-2</v>
      </c>
      <c r="J41" s="83">
        <v>-5.4685421195653028E-3</v>
      </c>
      <c r="K41" s="83">
        <v>0.22552556529685397</v>
      </c>
      <c r="L41" s="83">
        <v>-0.40450096988193451</v>
      </c>
      <c r="M41" s="83">
        <v>6.6088700464160793E-2</v>
      </c>
      <c r="N41" s="83">
        <v>-1.5085145402502324E-2</v>
      </c>
      <c r="O41" s="82">
        <v>63</v>
      </c>
      <c r="P41" s="82">
        <v>59</v>
      </c>
      <c r="Q41" s="82">
        <v>10</v>
      </c>
      <c r="R41" s="82">
        <v>5</v>
      </c>
      <c r="S41" s="84">
        <f t="shared" si="0"/>
        <v>0.57073180421214065</v>
      </c>
      <c r="T41" s="84">
        <f t="shared" si="1"/>
        <v>0.60306462499661739</v>
      </c>
      <c r="U41" s="84">
        <f t="shared" si="2"/>
        <v>0.59228701806845852</v>
      </c>
      <c r="V41" s="82"/>
      <c r="W41" s="82"/>
      <c r="X41" s="82"/>
    </row>
    <row r="42" spans="1:24" x14ac:dyDescent="0.25">
      <c r="A42" s="82">
        <v>41</v>
      </c>
      <c r="B42" s="82">
        <v>2021</v>
      </c>
      <c r="C42" s="82" t="s">
        <v>24</v>
      </c>
      <c r="D42" s="82" t="s">
        <v>26</v>
      </c>
      <c r="E42" s="82">
        <v>3</v>
      </c>
      <c r="F42" s="82">
        <v>1</v>
      </c>
      <c r="G42" s="83">
        <v>0.19569479475763266</v>
      </c>
      <c r="H42" s="83">
        <v>-5.5676140298848431E-2</v>
      </c>
      <c r="I42" s="83">
        <v>-0.75321517374341806</v>
      </c>
      <c r="J42" s="83">
        <v>0.18528996444703072</v>
      </c>
      <c r="K42" s="83">
        <v>-0.96878789977759483</v>
      </c>
      <c r="L42" s="83">
        <v>-0.45076140861251646</v>
      </c>
      <c r="M42" s="83">
        <v>4.1077715831643082E-2</v>
      </c>
      <c r="N42" s="83">
        <v>-0.11305860029839263</v>
      </c>
      <c r="O42" s="82">
        <v>75</v>
      </c>
      <c r="P42" s="82">
        <v>42</v>
      </c>
      <c r="Q42" s="82">
        <v>7</v>
      </c>
      <c r="R42" s="82">
        <v>6</v>
      </c>
      <c r="S42" s="84">
        <f t="shared" si="0"/>
        <v>0.99988983329091097</v>
      </c>
      <c r="T42" s="84">
        <f t="shared" si="1"/>
        <v>0.9999651443219929</v>
      </c>
      <c r="U42" s="84">
        <f t="shared" si="2"/>
        <v>0.99994004064496556</v>
      </c>
      <c r="V42" s="82"/>
      <c r="W42" s="82"/>
      <c r="X42" s="82"/>
    </row>
    <row r="43" spans="1:24" x14ac:dyDescent="0.25">
      <c r="A43" s="82">
        <v>42</v>
      </c>
      <c r="B43" s="82">
        <v>2021</v>
      </c>
      <c r="C43" s="82" t="s">
        <v>5</v>
      </c>
      <c r="D43" s="82" t="s">
        <v>25</v>
      </c>
      <c r="E43" s="82">
        <v>3</v>
      </c>
      <c r="F43" s="82">
        <v>0</v>
      </c>
      <c r="G43" s="83">
        <v>-0.24010037863681524</v>
      </c>
      <c r="H43" s="83">
        <v>-0.69785509091489095</v>
      </c>
      <c r="I43" s="83">
        <v>0.40098731942640692</v>
      </c>
      <c r="J43" s="83">
        <v>-9.1426859537405591E-2</v>
      </c>
      <c r="K43" s="83">
        <v>1.0396271466929097</v>
      </c>
      <c r="L43" s="83">
        <v>-1.5144131329278769E-2</v>
      </c>
      <c r="M43" s="83">
        <v>-0.44150200229941106</v>
      </c>
      <c r="N43" s="83">
        <v>6.900576745583907E-2</v>
      </c>
      <c r="O43" s="82">
        <v>77</v>
      </c>
      <c r="P43" s="82">
        <v>39</v>
      </c>
      <c r="Q43" s="82">
        <v>11</v>
      </c>
      <c r="R43" s="82">
        <v>10</v>
      </c>
      <c r="S43" s="84">
        <f t="shared" si="0"/>
        <v>6.6272230532901817E-4</v>
      </c>
      <c r="T43" s="84">
        <f t="shared" si="1"/>
        <v>3.430377422160759E-4</v>
      </c>
      <c r="U43" s="84">
        <f t="shared" si="2"/>
        <v>4.4959926325372331E-4</v>
      </c>
      <c r="V43" s="82"/>
      <c r="W43" s="82"/>
      <c r="X43" s="82"/>
    </row>
    <row r="44" spans="1:24" x14ac:dyDescent="0.25">
      <c r="A44" s="82">
        <v>43</v>
      </c>
      <c r="B44" s="82">
        <v>2021</v>
      </c>
      <c r="C44" s="82" t="s">
        <v>13</v>
      </c>
      <c r="D44" s="82" t="s">
        <v>12</v>
      </c>
      <c r="E44" s="82">
        <v>3</v>
      </c>
      <c r="F44" s="82">
        <v>1</v>
      </c>
      <c r="G44" s="83">
        <v>0.20767109224814057</v>
      </c>
      <c r="H44" s="83">
        <v>-0.1726426474593736</v>
      </c>
      <c r="I44" s="83">
        <v>-0.23442841909656059</v>
      </c>
      <c r="J44" s="83">
        <v>-1.8534248673223067E-2</v>
      </c>
      <c r="K44" s="83">
        <v>-0.12051461924248449</v>
      </c>
      <c r="L44" s="83">
        <v>-0.23703630820143101</v>
      </c>
      <c r="M44" s="83">
        <v>8.44095901458943E-3</v>
      </c>
      <c r="N44" s="83">
        <v>-2.5649943409615267E-2</v>
      </c>
      <c r="O44" s="82">
        <v>79</v>
      </c>
      <c r="P44" s="82">
        <v>77</v>
      </c>
      <c r="Q44" s="82">
        <v>9</v>
      </c>
      <c r="R44" s="82">
        <v>10</v>
      </c>
      <c r="S44" s="84">
        <f t="shared" si="0"/>
        <v>0.90565724550866089</v>
      </c>
      <c r="T44" s="84">
        <f t="shared" si="1"/>
        <v>0.93231790236481582</v>
      </c>
      <c r="U44" s="84">
        <f t="shared" si="2"/>
        <v>0.9234310167460974</v>
      </c>
      <c r="V44" s="82"/>
      <c r="W44" s="82"/>
      <c r="X44" s="82"/>
    </row>
    <row r="45" spans="1:24" x14ac:dyDescent="0.25">
      <c r="A45" s="82">
        <v>44</v>
      </c>
      <c r="B45" s="82">
        <v>2021</v>
      </c>
      <c r="C45" s="82" t="s">
        <v>22</v>
      </c>
      <c r="D45" s="82" t="s">
        <v>7</v>
      </c>
      <c r="E45" s="82">
        <v>3</v>
      </c>
      <c r="F45" s="82">
        <v>1</v>
      </c>
      <c r="G45" s="83">
        <v>0.45320045153079253</v>
      </c>
      <c r="H45" s="83">
        <v>-0.40904048897059175</v>
      </c>
      <c r="I45" s="83">
        <v>-0.51464056159194571</v>
      </c>
      <c r="J45" s="83">
        <v>2.994340760792279E-2</v>
      </c>
      <c r="K45" s="83">
        <v>-0.60632026501614589</v>
      </c>
      <c r="L45" s="83">
        <v>-0.34479321234190202</v>
      </c>
      <c r="M45" s="83">
        <v>-7.3163407034036523E-2</v>
      </c>
      <c r="N45" s="83">
        <v>1.7902676046617372E-2</v>
      </c>
      <c r="O45" s="82">
        <v>63</v>
      </c>
      <c r="P45" s="82">
        <v>53</v>
      </c>
      <c r="Q45" s="82">
        <v>6</v>
      </c>
      <c r="R45" s="82">
        <v>10</v>
      </c>
      <c r="S45" s="84">
        <f t="shared" si="0"/>
        <v>0.99838831663863759</v>
      </c>
      <c r="T45" s="84">
        <f t="shared" si="1"/>
        <v>0.9955547959335137</v>
      </c>
      <c r="U45" s="84">
        <f t="shared" si="2"/>
        <v>0.9964993028352217</v>
      </c>
      <c r="V45" s="82"/>
      <c r="W45" s="82"/>
      <c r="X45" s="82"/>
    </row>
    <row r="46" spans="1:24" x14ac:dyDescent="0.25">
      <c r="A46" s="82">
        <v>45</v>
      </c>
      <c r="B46" s="82">
        <v>2021</v>
      </c>
      <c r="C46" s="82" t="s">
        <v>14</v>
      </c>
      <c r="D46" s="82" t="s">
        <v>2</v>
      </c>
      <c r="E46" s="82">
        <v>3</v>
      </c>
      <c r="F46" s="82">
        <v>1</v>
      </c>
      <c r="G46" s="83">
        <v>0.78269187141310581</v>
      </c>
      <c r="H46" s="83">
        <v>-0.17286090707890833</v>
      </c>
      <c r="I46" s="83">
        <v>0.13674791323969723</v>
      </c>
      <c r="J46" s="83">
        <v>4.3895860958791444E-2</v>
      </c>
      <c r="K46" s="83">
        <v>0.24636486380970551</v>
      </c>
      <c r="L46" s="83">
        <v>-3.4442507757190481E-2</v>
      </c>
      <c r="M46" s="83">
        <v>0.36478317689950446</v>
      </c>
      <c r="N46" s="83">
        <v>-9.7112376421267049E-2</v>
      </c>
      <c r="O46" s="82">
        <v>61</v>
      </c>
      <c r="P46" s="82">
        <v>71</v>
      </c>
      <c r="Q46" s="82">
        <v>1</v>
      </c>
      <c r="R46" s="82">
        <v>8</v>
      </c>
      <c r="S46" s="84">
        <f t="shared" si="0"/>
        <v>0.98252550346425838</v>
      </c>
      <c r="T46" s="84">
        <f t="shared" si="1"/>
        <v>0.97379428905719234</v>
      </c>
      <c r="U46" s="84">
        <f t="shared" si="2"/>
        <v>0.97670469385954772</v>
      </c>
      <c r="V46" s="82"/>
      <c r="W46" s="82"/>
      <c r="X46" s="82"/>
    </row>
    <row r="47" spans="1:24" x14ac:dyDescent="0.25">
      <c r="A47" s="82">
        <v>46</v>
      </c>
      <c r="B47" s="82">
        <v>2021</v>
      </c>
      <c r="C47" s="82" t="s">
        <v>11</v>
      </c>
      <c r="D47" s="82" t="s">
        <v>4</v>
      </c>
      <c r="E47" s="82">
        <v>3</v>
      </c>
      <c r="F47" s="82">
        <v>1</v>
      </c>
      <c r="G47" s="83">
        <v>0.64683230139462256</v>
      </c>
      <c r="H47" s="83">
        <v>-8.9189777486334373E-2</v>
      </c>
      <c r="I47" s="83">
        <v>0.33300248142229733</v>
      </c>
      <c r="J47" s="83">
        <v>-1.3521464786314497E-2</v>
      </c>
      <c r="K47" s="83">
        <v>0.52264923839786848</v>
      </c>
      <c r="L47" s="83">
        <v>0.52550011011136122</v>
      </c>
      <c r="M47" s="83">
        <v>0.27653368982708271</v>
      </c>
      <c r="N47" s="83">
        <v>-2.4536304124216705E-2</v>
      </c>
      <c r="O47" s="82">
        <v>73</v>
      </c>
      <c r="P47" s="82">
        <v>52</v>
      </c>
      <c r="Q47" s="82">
        <v>4</v>
      </c>
      <c r="R47" s="82">
        <v>4</v>
      </c>
      <c r="S47" s="84">
        <f t="shared" si="0"/>
        <v>0.40330594791479063</v>
      </c>
      <c r="T47" s="84">
        <f t="shared" si="1"/>
        <v>0.5466139782010061</v>
      </c>
      <c r="U47" s="84">
        <f t="shared" si="2"/>
        <v>0.49884463477226765</v>
      </c>
      <c r="V47" s="82"/>
      <c r="W47" s="82"/>
      <c r="X47" s="82"/>
    </row>
    <row r="48" spans="1:24" x14ac:dyDescent="0.25">
      <c r="A48" s="82">
        <v>47</v>
      </c>
      <c r="B48" s="82">
        <v>2021</v>
      </c>
      <c r="C48" s="82" t="s">
        <v>3</v>
      </c>
      <c r="D48" s="82" t="s">
        <v>20</v>
      </c>
      <c r="E48" s="82">
        <v>3</v>
      </c>
      <c r="F48" s="82">
        <v>0</v>
      </c>
      <c r="G48" s="83">
        <v>0.13493717175609754</v>
      </c>
      <c r="H48" s="83">
        <v>-2.869169608513444E-3</v>
      </c>
      <c r="I48" s="83">
        <v>0.35733026650050975</v>
      </c>
      <c r="J48" s="83">
        <v>0.10436611221382862</v>
      </c>
      <c r="K48" s="83">
        <v>0.67806434483065059</v>
      </c>
      <c r="L48" s="83">
        <v>1.7666684855737993E-2</v>
      </c>
      <c r="M48" s="83">
        <v>-2.5687624665173714E-2</v>
      </c>
      <c r="N48" s="83">
        <v>-2.2062688381313825E-2</v>
      </c>
      <c r="O48" s="82">
        <v>65</v>
      </c>
      <c r="P48" s="82">
        <v>57</v>
      </c>
      <c r="Q48" s="82">
        <v>5</v>
      </c>
      <c r="R48" s="82">
        <v>9</v>
      </c>
      <c r="S48" s="84">
        <f t="shared" si="0"/>
        <v>0.16271520516438481</v>
      </c>
      <c r="T48" s="84">
        <f t="shared" si="1"/>
        <v>8.4704004238627534E-2</v>
      </c>
      <c r="U48" s="84">
        <f t="shared" si="2"/>
        <v>0.11070773788054662</v>
      </c>
      <c r="V48" s="82"/>
      <c r="W48" s="82"/>
      <c r="X48" s="82"/>
    </row>
    <row r="49" spans="1:24" x14ac:dyDescent="0.25">
      <c r="A49" s="82">
        <v>48</v>
      </c>
      <c r="B49" s="82">
        <v>2021</v>
      </c>
      <c r="C49" s="82" t="s">
        <v>23</v>
      </c>
      <c r="D49" s="82" t="s">
        <v>6</v>
      </c>
      <c r="E49" s="82">
        <v>3</v>
      </c>
      <c r="F49" s="82">
        <v>1</v>
      </c>
      <c r="G49" s="83">
        <v>0.42938232159036438</v>
      </c>
      <c r="H49" s="83">
        <v>0.15811278518364266</v>
      </c>
      <c r="I49" s="83">
        <v>-0.24844889530310921</v>
      </c>
      <c r="J49" s="83">
        <v>3.4514311267836821E-2</v>
      </c>
      <c r="K49" s="83">
        <v>-0.22710392692796588</v>
      </c>
      <c r="L49" s="83">
        <v>-0.31774455610275454</v>
      </c>
      <c r="M49" s="83">
        <v>0.2370481210780466</v>
      </c>
      <c r="N49" s="83">
        <v>-2.9258917635058276E-2</v>
      </c>
      <c r="O49" s="82">
        <v>68</v>
      </c>
      <c r="P49" s="82">
        <v>53</v>
      </c>
      <c r="Q49" s="82">
        <v>7</v>
      </c>
      <c r="R49" s="82">
        <v>15</v>
      </c>
      <c r="S49" s="84">
        <f t="shared" si="0"/>
        <v>0.99920891054932293</v>
      </c>
      <c r="T49" s="84">
        <f t="shared" si="1"/>
        <v>0.99901323971434286</v>
      </c>
      <c r="U49" s="84">
        <f t="shared" si="2"/>
        <v>0.99907846332600292</v>
      </c>
      <c r="V49" s="82"/>
      <c r="W49" s="82"/>
      <c r="X49" s="82"/>
    </row>
    <row r="50" spans="1:24" x14ac:dyDescent="0.25">
      <c r="A50" s="82">
        <v>49</v>
      </c>
      <c r="B50" s="82">
        <v>2021</v>
      </c>
      <c r="C50" s="82" t="s">
        <v>25</v>
      </c>
      <c r="D50" s="82" t="s">
        <v>17</v>
      </c>
      <c r="E50" s="82">
        <v>4</v>
      </c>
      <c r="F50" s="82">
        <v>1</v>
      </c>
      <c r="G50" s="83">
        <v>1.0621120979633143</v>
      </c>
      <c r="H50" s="83">
        <v>-0.13953535529343572</v>
      </c>
      <c r="I50" s="83">
        <v>0.26627074061849748</v>
      </c>
      <c r="J50" s="83">
        <v>-2.4682983146368399E-2</v>
      </c>
      <c r="K50" s="83">
        <v>0.40292933941205789</v>
      </c>
      <c r="L50" s="83">
        <v>0.24405428134445878</v>
      </c>
      <c r="M50" s="83">
        <v>0.41877808738560751</v>
      </c>
      <c r="N50" s="83">
        <v>-2.2670067525184672E-2</v>
      </c>
      <c r="O50" s="82">
        <v>55</v>
      </c>
      <c r="P50" s="82">
        <v>55</v>
      </c>
      <c r="Q50" s="82">
        <v>6</v>
      </c>
      <c r="R50" s="82">
        <v>5</v>
      </c>
      <c r="S50" s="84">
        <f t="shared" si="0"/>
        <v>0.91472943760005132</v>
      </c>
      <c r="T50" s="84">
        <f t="shared" si="1"/>
        <v>0.78243964526478282</v>
      </c>
      <c r="U50" s="84">
        <f t="shared" si="2"/>
        <v>0.82653624270987225</v>
      </c>
      <c r="V50" s="82"/>
      <c r="W50" s="82"/>
      <c r="X50" s="82"/>
    </row>
    <row r="51" spans="1:24" x14ac:dyDescent="0.25">
      <c r="A51" s="82">
        <v>50</v>
      </c>
      <c r="B51" s="82">
        <v>2021</v>
      </c>
      <c r="C51" s="82" t="s">
        <v>30</v>
      </c>
      <c r="D51" s="82" t="s">
        <v>0</v>
      </c>
      <c r="E51" s="82">
        <v>4</v>
      </c>
      <c r="F51" s="82">
        <v>0</v>
      </c>
      <c r="G51" s="83">
        <v>0.69616846931279608</v>
      </c>
      <c r="H51" s="83">
        <v>-0.31935503838110729</v>
      </c>
      <c r="I51" s="83">
        <v>0.33210765173895451</v>
      </c>
      <c r="J51" s="83">
        <v>-0.24757897058558256</v>
      </c>
      <c r="K51" s="83">
        <v>0.72315830272082038</v>
      </c>
      <c r="L51" s="83">
        <v>-9.3561210854776422E-2</v>
      </c>
      <c r="M51" s="83">
        <v>0.24890500190307538</v>
      </c>
      <c r="N51" s="83">
        <v>0.15782130744545328</v>
      </c>
      <c r="O51" s="82">
        <v>70</v>
      </c>
      <c r="P51" s="82">
        <v>61</v>
      </c>
      <c r="Q51" s="82">
        <v>9</v>
      </c>
      <c r="R51" s="82">
        <v>6</v>
      </c>
      <c r="S51" s="84">
        <f t="shared" si="0"/>
        <v>4.9374318454378209E-2</v>
      </c>
      <c r="T51" s="84">
        <f t="shared" si="1"/>
        <v>5.2437753753310425E-2</v>
      </c>
      <c r="U51" s="84">
        <f t="shared" si="2"/>
        <v>5.1416608653666353E-2</v>
      </c>
      <c r="V51" s="82"/>
      <c r="W51" s="82"/>
      <c r="X51" s="82"/>
    </row>
    <row r="52" spans="1:24" x14ac:dyDescent="0.25">
      <c r="A52" s="82">
        <v>51</v>
      </c>
      <c r="B52" s="82">
        <v>2021</v>
      </c>
      <c r="C52" s="82" t="s">
        <v>26</v>
      </c>
      <c r="D52" s="82" t="s">
        <v>21</v>
      </c>
      <c r="E52" s="82">
        <v>4</v>
      </c>
      <c r="F52" s="82">
        <v>1</v>
      </c>
      <c r="G52" s="83">
        <v>0.32999779472406532</v>
      </c>
      <c r="H52" s="83">
        <v>0.34210353749943334</v>
      </c>
      <c r="I52" s="83">
        <v>-0.16021361965914394</v>
      </c>
      <c r="J52" s="83">
        <v>8.3900052504272977E-3</v>
      </c>
      <c r="K52" s="83">
        <v>1.5220921566914906E-2</v>
      </c>
      <c r="L52" s="83">
        <v>-0.24506785422229505</v>
      </c>
      <c r="M52" s="83">
        <v>0.28755037779667603</v>
      </c>
      <c r="N52" s="83">
        <v>6.2014474125420778E-2</v>
      </c>
      <c r="O52" s="82">
        <v>55</v>
      </c>
      <c r="P52" s="82">
        <v>67</v>
      </c>
      <c r="Q52" s="82">
        <v>11</v>
      </c>
      <c r="R52" s="82">
        <v>5</v>
      </c>
      <c r="S52" s="84">
        <f t="shared" si="0"/>
        <v>0.86423415992276731</v>
      </c>
      <c r="T52" s="84">
        <f t="shared" si="1"/>
        <v>0.93937442673111793</v>
      </c>
      <c r="U52" s="84">
        <f t="shared" si="2"/>
        <v>0.91432767112833435</v>
      </c>
      <c r="V52" s="82"/>
      <c r="W52" s="82"/>
      <c r="X52" s="82"/>
    </row>
    <row r="53" spans="1:24" x14ac:dyDescent="0.25">
      <c r="A53" s="82">
        <v>52</v>
      </c>
      <c r="B53" s="82">
        <v>2021</v>
      </c>
      <c r="C53" s="82" t="s">
        <v>7</v>
      </c>
      <c r="D53" s="82" t="s">
        <v>1</v>
      </c>
      <c r="E53" s="82">
        <v>4</v>
      </c>
      <c r="F53" s="82">
        <v>1</v>
      </c>
      <c r="G53" s="83">
        <v>0.33404907121993355</v>
      </c>
      <c r="H53" s="83">
        <v>-0.25191877474296431</v>
      </c>
      <c r="I53" s="83">
        <v>1.1510049557666444E-2</v>
      </c>
      <c r="J53" s="83">
        <v>-4.3054856521750014E-2</v>
      </c>
      <c r="K53" s="83">
        <v>1.9699183428591397E-2</v>
      </c>
      <c r="L53" s="83">
        <v>6.3095751318497373E-2</v>
      </c>
      <c r="M53" s="83">
        <v>5.0355715246384061E-2</v>
      </c>
      <c r="N53" s="83">
        <v>-2.3419572341058157E-2</v>
      </c>
      <c r="O53" s="82">
        <v>59</v>
      </c>
      <c r="P53" s="82">
        <v>93</v>
      </c>
      <c r="Q53" s="82">
        <v>7</v>
      </c>
      <c r="R53" s="82">
        <v>10</v>
      </c>
      <c r="S53" s="84">
        <f t="shared" si="0"/>
        <v>0.51408495528758413</v>
      </c>
      <c r="T53" s="84">
        <f t="shared" si="1"/>
        <v>0.3692248291821757</v>
      </c>
      <c r="U53" s="84">
        <f t="shared" si="2"/>
        <v>0.41751153788397849</v>
      </c>
      <c r="V53" s="82"/>
      <c r="W53" s="82"/>
      <c r="X53" s="82"/>
    </row>
    <row r="54" spans="1:24" x14ac:dyDescent="0.25">
      <c r="A54" s="82">
        <v>53</v>
      </c>
      <c r="B54" s="82">
        <v>2021</v>
      </c>
      <c r="C54" s="82" t="s">
        <v>11</v>
      </c>
      <c r="D54" s="82" t="s">
        <v>24</v>
      </c>
      <c r="E54" s="82">
        <v>4</v>
      </c>
      <c r="F54" s="82">
        <v>0</v>
      </c>
      <c r="G54" s="83">
        <v>-0.15037404061474705</v>
      </c>
      <c r="H54" s="83">
        <v>-0.42297965673077598</v>
      </c>
      <c r="I54" s="83">
        <v>-0.14471122074272269</v>
      </c>
      <c r="J54" s="83">
        <v>5.5073854028651007E-3</v>
      </c>
      <c r="K54" s="83">
        <v>-0.32473285675577812</v>
      </c>
      <c r="L54" s="83">
        <v>4.7520768716607827E-2</v>
      </c>
      <c r="M54" s="83">
        <v>-0.25612758162240662</v>
      </c>
      <c r="N54" s="83">
        <v>-2.3517155710012405E-3</v>
      </c>
      <c r="O54" s="82">
        <v>62</v>
      </c>
      <c r="P54" s="82">
        <v>74</v>
      </c>
      <c r="Q54" s="82">
        <v>7</v>
      </c>
      <c r="R54" s="82">
        <v>7</v>
      </c>
      <c r="S54" s="84">
        <f t="shared" si="0"/>
        <v>0.30955244842899549</v>
      </c>
      <c r="T54" s="84">
        <f t="shared" si="1"/>
        <v>0.16930829399933767</v>
      </c>
      <c r="U54" s="84">
        <f t="shared" si="2"/>
        <v>0.21605634547589028</v>
      </c>
      <c r="V54" s="82"/>
      <c r="W54" s="82"/>
      <c r="X54" s="82"/>
    </row>
    <row r="55" spans="1:24" x14ac:dyDescent="0.25">
      <c r="A55" s="82">
        <v>54</v>
      </c>
      <c r="B55" s="82">
        <v>2021</v>
      </c>
      <c r="C55" s="82" t="s">
        <v>12</v>
      </c>
      <c r="D55" s="82" t="s">
        <v>18</v>
      </c>
      <c r="E55" s="82">
        <v>4</v>
      </c>
      <c r="F55" s="82">
        <v>0</v>
      </c>
      <c r="G55" s="83">
        <v>-0.15780139420743658</v>
      </c>
      <c r="H55" s="83">
        <v>-0.64379999006097677</v>
      </c>
      <c r="I55" s="83">
        <v>0.13510516306815148</v>
      </c>
      <c r="J55" s="83">
        <v>-3.6043623089843269E-2</v>
      </c>
      <c r="K55" s="83">
        <v>0.24443369780942698</v>
      </c>
      <c r="L55" s="83">
        <v>0.10131790921618242</v>
      </c>
      <c r="M55" s="83">
        <v>-0.27700079691212254</v>
      </c>
      <c r="N55" s="83">
        <v>-9.0268841268373121E-3</v>
      </c>
      <c r="O55" s="82">
        <v>49</v>
      </c>
      <c r="P55" s="82">
        <v>64</v>
      </c>
      <c r="Q55" s="82">
        <v>6</v>
      </c>
      <c r="R55" s="82">
        <v>11</v>
      </c>
      <c r="S55" s="84">
        <f t="shared" si="0"/>
        <v>1.3137828142340454E-2</v>
      </c>
      <c r="T55" s="84">
        <f t="shared" si="1"/>
        <v>1.7144751607470362E-2</v>
      </c>
      <c r="U55" s="84">
        <f t="shared" si="2"/>
        <v>1.5809110452427059E-2</v>
      </c>
      <c r="V55" s="82"/>
      <c r="W55" s="82"/>
      <c r="X55" s="82"/>
    </row>
    <row r="56" spans="1:24" x14ac:dyDescent="0.25">
      <c r="A56" s="82">
        <v>55</v>
      </c>
      <c r="B56" s="82">
        <v>2021</v>
      </c>
      <c r="C56" s="82" t="s">
        <v>23</v>
      </c>
      <c r="D56" s="82" t="s">
        <v>27</v>
      </c>
      <c r="E56" s="82">
        <v>4</v>
      </c>
      <c r="F56" s="82">
        <v>1</v>
      </c>
      <c r="G56" s="83">
        <v>0.91942755416556421</v>
      </c>
      <c r="H56" s="83">
        <v>0.32243628850973938</v>
      </c>
      <c r="I56" s="83">
        <v>-0.15299733867342338</v>
      </c>
      <c r="J56" s="83">
        <v>2.2464328838785953E-2</v>
      </c>
      <c r="K56" s="83">
        <v>-0.30968728472994078</v>
      </c>
      <c r="L56" s="83">
        <v>0.13022494230516651</v>
      </c>
      <c r="M56" s="83">
        <v>0.5178501812543429</v>
      </c>
      <c r="N56" s="83">
        <v>-3.4358451016818177E-2</v>
      </c>
      <c r="O56" s="82">
        <v>54</v>
      </c>
      <c r="P56" s="82">
        <v>68</v>
      </c>
      <c r="Q56" s="82">
        <v>8</v>
      </c>
      <c r="R56" s="82">
        <v>8</v>
      </c>
      <c r="S56" s="84">
        <f t="shared" si="0"/>
        <v>0.99741782109027</v>
      </c>
      <c r="T56" s="84">
        <f t="shared" si="1"/>
        <v>0.99829290187289066</v>
      </c>
      <c r="U56" s="84">
        <f t="shared" si="2"/>
        <v>0.99800120827868388</v>
      </c>
      <c r="V56" s="82"/>
      <c r="W56" s="82"/>
      <c r="X56" s="82"/>
    </row>
    <row r="57" spans="1:24" x14ac:dyDescent="0.25">
      <c r="A57" s="82">
        <v>56</v>
      </c>
      <c r="B57" s="82">
        <v>2021</v>
      </c>
      <c r="C57" s="82" t="s">
        <v>9</v>
      </c>
      <c r="D57" s="82" t="s">
        <v>8</v>
      </c>
      <c r="E57" s="82">
        <v>4</v>
      </c>
      <c r="F57" s="82">
        <v>0</v>
      </c>
      <c r="G57" s="83">
        <v>0.62873923036507751</v>
      </c>
      <c r="H57" s="83">
        <v>0.1579774529550215</v>
      </c>
      <c r="I57" s="83">
        <v>7.8729465684933192E-2</v>
      </c>
      <c r="J57" s="83">
        <v>-4.8055296493069888E-2</v>
      </c>
      <c r="K57" s="83">
        <v>0.44916896524955202</v>
      </c>
      <c r="L57" s="83">
        <v>-0.292255067696441</v>
      </c>
      <c r="M57" s="83">
        <v>0.28114468910787571</v>
      </c>
      <c r="N57" s="83">
        <v>-6.0069189193475862E-2</v>
      </c>
      <c r="O57" s="82">
        <v>65</v>
      </c>
      <c r="P57" s="82">
        <v>60</v>
      </c>
      <c r="Q57" s="82">
        <v>5</v>
      </c>
      <c r="R57" s="82">
        <v>3</v>
      </c>
      <c r="S57" s="84">
        <f t="shared" si="0"/>
        <v>0.90087428336684672</v>
      </c>
      <c r="T57" s="84">
        <f t="shared" si="1"/>
        <v>0.86567356998147849</v>
      </c>
      <c r="U57" s="84">
        <f t="shared" si="2"/>
        <v>0.87740714110993456</v>
      </c>
      <c r="V57" s="82"/>
      <c r="W57" s="82"/>
      <c r="X57" s="82"/>
    </row>
    <row r="58" spans="1:24" x14ac:dyDescent="0.25">
      <c r="A58" s="82">
        <v>57</v>
      </c>
      <c r="B58" s="82">
        <v>2021</v>
      </c>
      <c r="C58" s="82" t="s">
        <v>6</v>
      </c>
      <c r="D58" s="82" t="s">
        <v>16</v>
      </c>
      <c r="E58" s="82">
        <v>4</v>
      </c>
      <c r="F58" s="82">
        <v>0</v>
      </c>
      <c r="G58" s="83">
        <v>0.30371094458603715</v>
      </c>
      <c r="H58" s="83">
        <v>0.23904695475582574</v>
      </c>
      <c r="I58" s="83">
        <v>0.6469304879942438</v>
      </c>
      <c r="J58" s="83">
        <v>5.9483140737131228E-2</v>
      </c>
      <c r="K58" s="83">
        <v>0.95641452452771458</v>
      </c>
      <c r="L58" s="83">
        <v>0.46842438757921934</v>
      </c>
      <c r="M58" s="83">
        <v>0.16288726630175732</v>
      </c>
      <c r="N58" s="83">
        <v>-2.2935854638759936E-2</v>
      </c>
      <c r="O58" s="82">
        <v>70</v>
      </c>
      <c r="P58" s="82">
        <v>62</v>
      </c>
      <c r="Q58" s="82">
        <v>12</v>
      </c>
      <c r="R58" s="82">
        <v>8</v>
      </c>
      <c r="S58" s="84">
        <f t="shared" si="0"/>
        <v>1.2654651745377115E-2</v>
      </c>
      <c r="T58" s="84">
        <f t="shared" si="1"/>
        <v>7.4655166099824718E-3</v>
      </c>
      <c r="U58" s="84">
        <f t="shared" si="2"/>
        <v>9.1952283217806869E-3</v>
      </c>
      <c r="V58" s="82"/>
      <c r="W58" s="82"/>
      <c r="X58" s="82"/>
    </row>
    <row r="59" spans="1:24" x14ac:dyDescent="0.25">
      <c r="A59" s="82">
        <v>58</v>
      </c>
      <c r="B59" s="82">
        <v>2021</v>
      </c>
      <c r="C59" s="82" t="s">
        <v>28</v>
      </c>
      <c r="D59" s="82" t="s">
        <v>19</v>
      </c>
      <c r="E59" s="82">
        <v>4</v>
      </c>
      <c r="F59" s="82">
        <v>1</v>
      </c>
      <c r="G59" s="83">
        <v>0.20558695547374931</v>
      </c>
      <c r="H59" s="83">
        <v>0.12196465542038037</v>
      </c>
      <c r="I59" s="83">
        <v>-1.2119769262919644</v>
      </c>
      <c r="J59" s="83">
        <v>3.8331583242385552E-2</v>
      </c>
      <c r="K59" s="83">
        <v>-1.9414562282960797</v>
      </c>
      <c r="L59" s="83">
        <v>-0.63382384710883666</v>
      </c>
      <c r="M59" s="83">
        <v>0.12608912411180309</v>
      </c>
      <c r="N59" s="83">
        <v>-3.4828483880293142E-3</v>
      </c>
      <c r="O59" s="82">
        <v>70</v>
      </c>
      <c r="P59" s="82">
        <v>42</v>
      </c>
      <c r="Q59" s="82">
        <v>3</v>
      </c>
      <c r="R59" s="82">
        <v>10</v>
      </c>
      <c r="S59" s="84">
        <f t="shared" si="0"/>
        <v>0.99995752182268227</v>
      </c>
      <c r="T59" s="84">
        <f t="shared" si="1"/>
        <v>0.99999533601374413</v>
      </c>
      <c r="U59" s="84">
        <f t="shared" si="2"/>
        <v>0.9999827312833901</v>
      </c>
      <c r="V59" s="82"/>
      <c r="W59" s="82"/>
      <c r="X59" s="82"/>
    </row>
    <row r="60" spans="1:24" x14ac:dyDescent="0.25">
      <c r="A60" s="82">
        <v>59</v>
      </c>
      <c r="B60" s="82">
        <v>2021</v>
      </c>
      <c r="C60" s="82" t="s">
        <v>14</v>
      </c>
      <c r="D60" s="82" t="s">
        <v>31</v>
      </c>
      <c r="E60" s="82">
        <v>4</v>
      </c>
      <c r="F60" s="82">
        <v>0</v>
      </c>
      <c r="G60" s="83">
        <v>0.17185528296721139</v>
      </c>
      <c r="H60" s="83">
        <v>-6.1644219777019157E-2</v>
      </c>
      <c r="I60" s="83">
        <v>0.22397075673789379</v>
      </c>
      <c r="J60" s="83">
        <v>-6.0570461212112493E-2</v>
      </c>
      <c r="K60" s="83">
        <v>0.66233560048710038</v>
      </c>
      <c r="L60" s="83">
        <v>-7.9592415895401114E-2</v>
      </c>
      <c r="M60" s="83">
        <v>5.6915870071377092E-2</v>
      </c>
      <c r="N60" s="83">
        <v>3.5475039273065924E-2</v>
      </c>
      <c r="O60" s="82">
        <v>63</v>
      </c>
      <c r="P60" s="82">
        <v>73</v>
      </c>
      <c r="Q60" s="82">
        <v>6</v>
      </c>
      <c r="R60" s="82">
        <v>7</v>
      </c>
      <c r="S60" s="84">
        <f t="shared" si="0"/>
        <v>3.3305139309561076E-2</v>
      </c>
      <c r="T60" s="84">
        <f t="shared" si="1"/>
        <v>8.4693148146527342E-2</v>
      </c>
      <c r="U60" s="84">
        <f t="shared" si="2"/>
        <v>6.7563811867538584E-2</v>
      </c>
      <c r="V60" s="82"/>
      <c r="W60" s="82"/>
      <c r="X60" s="82"/>
    </row>
    <row r="61" spans="1:24" x14ac:dyDescent="0.25">
      <c r="A61" s="82">
        <v>60</v>
      </c>
      <c r="B61" s="82">
        <v>2021</v>
      </c>
      <c r="C61" s="82" t="s">
        <v>3</v>
      </c>
      <c r="D61" s="82" t="s">
        <v>4</v>
      </c>
      <c r="E61" s="82">
        <v>4</v>
      </c>
      <c r="F61" s="82">
        <v>0</v>
      </c>
      <c r="G61" s="83">
        <v>0.14785398580322015</v>
      </c>
      <c r="H61" s="83">
        <v>5.5780097283548496E-3</v>
      </c>
      <c r="I61" s="83">
        <v>9.4045436960871094E-3</v>
      </c>
      <c r="J61" s="83">
        <v>-0.25411958476444668</v>
      </c>
      <c r="K61" s="83">
        <v>0.19222342869471334</v>
      </c>
      <c r="L61" s="83">
        <v>-0.11539405800732236</v>
      </c>
      <c r="M61" s="83">
        <v>5.4902023361318969E-2</v>
      </c>
      <c r="N61" s="83">
        <v>4.3163141370957281E-2</v>
      </c>
      <c r="O61" s="82">
        <v>72</v>
      </c>
      <c r="P61" s="82">
        <v>52</v>
      </c>
      <c r="Q61" s="82">
        <v>8</v>
      </c>
      <c r="R61" s="82">
        <v>5</v>
      </c>
      <c r="S61" s="84">
        <f t="shared" si="0"/>
        <v>0.24010182442490136</v>
      </c>
      <c r="T61" s="84">
        <f t="shared" si="1"/>
        <v>0.32857834601908248</v>
      </c>
      <c r="U61" s="84">
        <f t="shared" si="2"/>
        <v>0.29908617215435546</v>
      </c>
      <c r="V61" s="82"/>
      <c r="W61" s="82"/>
      <c r="X61" s="82"/>
    </row>
    <row r="62" spans="1:24" x14ac:dyDescent="0.25">
      <c r="A62" s="82">
        <v>61</v>
      </c>
      <c r="B62" s="82">
        <v>2021</v>
      </c>
      <c r="C62" s="82" t="s">
        <v>22</v>
      </c>
      <c r="D62" s="82" t="s">
        <v>29</v>
      </c>
      <c r="E62" s="82">
        <v>4</v>
      </c>
      <c r="F62" s="82">
        <v>0</v>
      </c>
      <c r="G62" s="83">
        <v>-0.62987831091808255</v>
      </c>
      <c r="H62" s="83">
        <v>0.14379788958716058</v>
      </c>
      <c r="I62" s="83">
        <v>0.21725136921227761</v>
      </c>
      <c r="J62" s="83">
        <v>-9.8914833714473738E-2</v>
      </c>
      <c r="K62" s="83">
        <v>0.51331115471220856</v>
      </c>
      <c r="L62" s="83">
        <v>-3.7461477065802952E-3</v>
      </c>
      <c r="M62" s="83">
        <v>-0.39921560071258433</v>
      </c>
      <c r="N62" s="83">
        <v>4.7932174682856515E-2</v>
      </c>
      <c r="O62" s="82">
        <v>59</v>
      </c>
      <c r="P62" s="82">
        <v>70</v>
      </c>
      <c r="Q62" s="82">
        <v>7</v>
      </c>
      <c r="R62" s="82">
        <v>6</v>
      </c>
      <c r="S62" s="84">
        <f t="shared" si="0"/>
        <v>1.5859096331445543E-3</v>
      </c>
      <c r="T62" s="84">
        <f t="shared" si="1"/>
        <v>5.745352274942443E-4</v>
      </c>
      <c r="U62" s="84">
        <f t="shared" si="2"/>
        <v>9.1166002937768107E-4</v>
      </c>
      <c r="V62" s="82"/>
      <c r="W62" s="82"/>
      <c r="X62" s="82"/>
    </row>
    <row r="63" spans="1:24" x14ac:dyDescent="0.25">
      <c r="A63" s="82">
        <v>62</v>
      </c>
      <c r="B63" s="82">
        <v>2021</v>
      </c>
      <c r="C63" s="82" t="s">
        <v>20</v>
      </c>
      <c r="D63" s="82" t="s">
        <v>5</v>
      </c>
      <c r="E63" s="82">
        <v>4</v>
      </c>
      <c r="F63" s="82">
        <v>1</v>
      </c>
      <c r="G63" s="83">
        <v>0.41300406537227169</v>
      </c>
      <c r="H63" s="83">
        <v>-9.8101762756130667E-2</v>
      </c>
      <c r="I63" s="83">
        <v>-0.14322690816860498</v>
      </c>
      <c r="J63" s="83">
        <v>-2.4560586451827775E-2</v>
      </c>
      <c r="K63" s="83">
        <v>-0.24823066426770066</v>
      </c>
      <c r="L63" s="83">
        <v>6.7653396821932943E-2</v>
      </c>
      <c r="M63" s="83">
        <v>0.13122293563373341</v>
      </c>
      <c r="N63" s="83">
        <v>6.8352403839905859E-2</v>
      </c>
      <c r="O63" s="82">
        <v>70</v>
      </c>
      <c r="P63" s="82">
        <v>58</v>
      </c>
      <c r="Q63" s="82">
        <v>6</v>
      </c>
      <c r="R63" s="82">
        <v>5</v>
      </c>
      <c r="S63" s="84">
        <f t="shared" si="0"/>
        <v>0.95231072841943942</v>
      </c>
      <c r="T63" s="84">
        <f t="shared" si="1"/>
        <v>0.92609594378385063</v>
      </c>
      <c r="U63" s="84">
        <f t="shared" si="2"/>
        <v>0.93483420532904693</v>
      </c>
      <c r="V63" s="82"/>
      <c r="W63" s="82"/>
      <c r="X63" s="82"/>
    </row>
    <row r="64" spans="1:24" x14ac:dyDescent="0.25">
      <c r="A64" s="82">
        <v>63</v>
      </c>
      <c r="B64" s="82">
        <v>2021</v>
      </c>
      <c r="C64" s="82" t="s">
        <v>10</v>
      </c>
      <c r="D64" s="82" t="s">
        <v>2</v>
      </c>
      <c r="E64" s="82">
        <v>4</v>
      </c>
      <c r="F64" s="82">
        <v>0</v>
      </c>
      <c r="G64" s="83">
        <v>0.37510247975887728</v>
      </c>
      <c r="H64" s="83">
        <v>-0.84603777759233356</v>
      </c>
      <c r="I64" s="83">
        <v>0.12721150183116023</v>
      </c>
      <c r="J64" s="83">
        <v>1.9290252816262662E-2</v>
      </c>
      <c r="K64" s="83">
        <v>0.23234471535872422</v>
      </c>
      <c r="L64" s="83">
        <v>7.4446193759270141E-2</v>
      </c>
      <c r="M64" s="83">
        <v>0.15566158180146242</v>
      </c>
      <c r="N64" s="83">
        <v>-0.15309849868041975</v>
      </c>
      <c r="O64" s="82">
        <v>53</v>
      </c>
      <c r="P64" s="82">
        <v>71</v>
      </c>
      <c r="Q64" s="82">
        <v>8</v>
      </c>
      <c r="R64" s="82">
        <v>7</v>
      </c>
      <c r="S64" s="84">
        <f t="shared" si="0"/>
        <v>0.13210426540864012</v>
      </c>
      <c r="T64" s="84">
        <f t="shared" si="1"/>
        <v>0.54181258339462379</v>
      </c>
      <c r="U64" s="84">
        <f t="shared" si="2"/>
        <v>0.40524314406596257</v>
      </c>
      <c r="V64" s="82"/>
      <c r="W64" s="82"/>
      <c r="X64" s="82"/>
    </row>
    <row r="65" spans="1:24" x14ac:dyDescent="0.25">
      <c r="A65" s="82">
        <v>64</v>
      </c>
      <c r="B65" s="82">
        <v>2021</v>
      </c>
      <c r="C65" s="82" t="s">
        <v>15</v>
      </c>
      <c r="D65" s="82" t="s">
        <v>13</v>
      </c>
      <c r="E65" s="82">
        <v>4</v>
      </c>
      <c r="F65" s="82">
        <v>1</v>
      </c>
      <c r="G65" s="83">
        <v>0.3573759184863079</v>
      </c>
      <c r="H65" s="83">
        <v>0.2687298848253668</v>
      </c>
      <c r="I65" s="83">
        <v>-0.26121913834501548</v>
      </c>
      <c r="J65" s="83">
        <v>1.3887274513030012E-2</v>
      </c>
      <c r="K65" s="83">
        <v>-0.19916314612691371</v>
      </c>
      <c r="L65" s="83">
        <v>-0.3553247134956215</v>
      </c>
      <c r="M65" s="83">
        <v>0.27239223410141733</v>
      </c>
      <c r="N65" s="83">
        <v>-3.6656666831273381E-2</v>
      </c>
      <c r="O65" s="82">
        <v>73</v>
      </c>
      <c r="P65" s="82">
        <v>56</v>
      </c>
      <c r="Q65" s="82">
        <v>8</v>
      </c>
      <c r="R65" s="82">
        <v>7</v>
      </c>
      <c r="S65" s="84">
        <f t="shared" si="0"/>
        <v>0.99624794426084795</v>
      </c>
      <c r="T65" s="84">
        <f t="shared" si="1"/>
        <v>0.99740125775193422</v>
      </c>
      <c r="U65" s="84">
        <f t="shared" si="2"/>
        <v>0.99701681992157221</v>
      </c>
      <c r="V65" s="82"/>
      <c r="W65" s="82"/>
      <c r="X65" s="82"/>
    </row>
    <row r="66" spans="1:24" x14ac:dyDescent="0.25">
      <c r="A66" s="82">
        <v>65</v>
      </c>
      <c r="B66" s="82">
        <v>2021</v>
      </c>
      <c r="C66" s="82" t="s">
        <v>2</v>
      </c>
      <c r="D66" s="82" t="s">
        <v>12</v>
      </c>
      <c r="E66" s="82">
        <v>5</v>
      </c>
      <c r="F66" s="82">
        <v>1</v>
      </c>
      <c r="G66" s="83">
        <v>0.8967516555211823</v>
      </c>
      <c r="H66" s="83">
        <v>0.12621786066022089</v>
      </c>
      <c r="I66" s="83">
        <v>4.1424722884803998E-2</v>
      </c>
      <c r="J66" s="83">
        <v>-1.3492044528664766E-3</v>
      </c>
      <c r="K66" s="83">
        <v>0.11779397915022181</v>
      </c>
      <c r="L66" s="83">
        <v>-0.16748761990139549</v>
      </c>
      <c r="M66" s="83">
        <v>0.60326189351404103</v>
      </c>
      <c r="N66" s="83">
        <v>-1.0501359546087519E-2</v>
      </c>
      <c r="O66" s="82">
        <v>68</v>
      </c>
      <c r="P66" s="82">
        <v>51</v>
      </c>
      <c r="Q66" s="82">
        <v>6</v>
      </c>
      <c r="R66" s="82">
        <v>8</v>
      </c>
      <c r="S66" s="84">
        <f t="shared" ref="S66:S129" si="3">1/(1+EXP(-1*(5.6206*MAX(-1,MIN(1,(G66-K66)))+2.9454*MAX(-1,MIN(1,(H66-L66)))+4.7586*(J66-N66)-0.1598*(Q66-R66)+0.0334*(O66-P66)-0.033)))</f>
        <v>0.99785237139835337</v>
      </c>
      <c r="T66" s="84">
        <f t="shared" ref="T66:T129" si="4">1/(1+EXP(-1*(-9.9887*MAX(-1,MIN(1,(I66-M66)))+4.5256*(J66-N66)-0.1627*(Q66-R66)+0.0368*(O66-P66)-0.0716)))</f>
        <v>0.99854724822820151</v>
      </c>
      <c r="U66" s="84">
        <f t="shared" ref="U66:U129" si="5">AVERAGE(T66,T66,S66)</f>
        <v>0.99831562261825224</v>
      </c>
      <c r="V66" s="82"/>
      <c r="W66" s="82"/>
      <c r="X66" s="82"/>
    </row>
    <row r="67" spans="1:24" x14ac:dyDescent="0.25">
      <c r="A67" s="82">
        <v>66</v>
      </c>
      <c r="B67" s="82">
        <v>2021</v>
      </c>
      <c r="C67" s="82" t="s">
        <v>11</v>
      </c>
      <c r="D67" s="82" t="s">
        <v>21</v>
      </c>
      <c r="E67" s="82">
        <v>5</v>
      </c>
      <c r="F67" s="82">
        <v>1</v>
      </c>
      <c r="G67" s="83">
        <v>0.19945390804250793</v>
      </c>
      <c r="H67" s="83">
        <v>-0.30024104873540519</v>
      </c>
      <c r="I67" s="83">
        <v>-0.22241541244731799</v>
      </c>
      <c r="J67" s="83">
        <v>-3.5935557822897805E-2</v>
      </c>
      <c r="K67" s="83">
        <v>-0.30306881836282457</v>
      </c>
      <c r="L67" s="83">
        <v>6.7605841685872636E-2</v>
      </c>
      <c r="M67" s="83">
        <v>-3.5441251931505414E-2</v>
      </c>
      <c r="N67" s="83">
        <v>9.3816900995036104E-2</v>
      </c>
      <c r="O67" s="82">
        <v>63</v>
      </c>
      <c r="P67" s="82">
        <v>63</v>
      </c>
      <c r="Q67" s="82">
        <v>7</v>
      </c>
      <c r="R67" s="82">
        <v>4</v>
      </c>
      <c r="S67" s="84">
        <f t="shared" si="3"/>
        <v>0.64821060273598174</v>
      </c>
      <c r="T67" s="84">
        <f t="shared" si="4"/>
        <v>0.67276578172460677</v>
      </c>
      <c r="U67" s="84">
        <f t="shared" si="5"/>
        <v>0.6645807220617318</v>
      </c>
      <c r="V67" s="82"/>
      <c r="W67" s="82"/>
      <c r="X67" s="82"/>
    </row>
    <row r="68" spans="1:24" x14ac:dyDescent="0.25">
      <c r="A68" s="82">
        <v>67</v>
      </c>
      <c r="B68" s="82">
        <v>2021</v>
      </c>
      <c r="C68" s="82" t="s">
        <v>29</v>
      </c>
      <c r="D68" s="82" t="s">
        <v>18</v>
      </c>
      <c r="E68" s="82">
        <v>5</v>
      </c>
      <c r="F68" s="82">
        <v>1</v>
      </c>
      <c r="G68" s="83">
        <v>0.89056048001718979</v>
      </c>
      <c r="H68" s="83">
        <v>-0.67559490333304728</v>
      </c>
      <c r="I68" s="83">
        <v>0.53200751577751948</v>
      </c>
      <c r="J68" s="83">
        <v>-1.885349742321045E-2</v>
      </c>
      <c r="K68" s="83">
        <v>0.95404104450317806</v>
      </c>
      <c r="L68" s="83">
        <v>0.21087805773388216</v>
      </c>
      <c r="M68" s="83">
        <v>0.35854239364586227</v>
      </c>
      <c r="N68" s="83">
        <v>-0.12012486596138962</v>
      </c>
      <c r="O68" s="82">
        <v>70</v>
      </c>
      <c r="P68" s="82">
        <v>63</v>
      </c>
      <c r="Q68" s="82">
        <v>9</v>
      </c>
      <c r="R68" s="82">
        <v>7</v>
      </c>
      <c r="S68" s="84">
        <f t="shared" si="3"/>
        <v>6.8836138872891139E-2</v>
      </c>
      <c r="T68" s="84">
        <f t="shared" si="4"/>
        <v>0.1956389510868245</v>
      </c>
      <c r="U68" s="84">
        <f t="shared" si="5"/>
        <v>0.15337134701551339</v>
      </c>
      <c r="V68" s="82"/>
      <c r="W68" s="82"/>
      <c r="X68" s="82"/>
    </row>
    <row r="69" spans="1:24" x14ac:dyDescent="0.25">
      <c r="A69" s="82">
        <v>68</v>
      </c>
      <c r="B69" s="82">
        <v>2021</v>
      </c>
      <c r="C69" s="82" t="s">
        <v>23</v>
      </c>
      <c r="D69" s="82" t="s">
        <v>8</v>
      </c>
      <c r="E69" s="82">
        <v>5</v>
      </c>
      <c r="F69" s="82">
        <v>1</v>
      </c>
      <c r="G69" s="83">
        <v>0.46663753877477099</v>
      </c>
      <c r="H69" s="83">
        <v>0.22418176155704128</v>
      </c>
      <c r="I69" s="83">
        <v>-0.19404666615213156</v>
      </c>
      <c r="J69" s="83">
        <v>5.6321830523767082E-2</v>
      </c>
      <c r="K69" s="83">
        <v>7.8017087783191691E-2</v>
      </c>
      <c r="L69" s="83">
        <v>-0.48880066540327832</v>
      </c>
      <c r="M69" s="83">
        <v>0.29587894396554665</v>
      </c>
      <c r="N69" s="83">
        <v>-6.4078243234126947E-2</v>
      </c>
      <c r="O69" s="82">
        <v>74</v>
      </c>
      <c r="P69" s="82">
        <v>64</v>
      </c>
      <c r="Q69" s="82">
        <v>9</v>
      </c>
      <c r="R69" s="82">
        <v>6</v>
      </c>
      <c r="S69" s="84">
        <f t="shared" si="3"/>
        <v>0.9907956703310753</v>
      </c>
      <c r="T69" s="84">
        <f t="shared" si="4"/>
        <v>0.994763764777853</v>
      </c>
      <c r="U69" s="84">
        <f t="shared" si="5"/>
        <v>0.99344106662892706</v>
      </c>
      <c r="V69" s="82"/>
      <c r="W69" s="82"/>
      <c r="X69" s="82"/>
    </row>
    <row r="70" spans="1:24" x14ac:dyDescent="0.25">
      <c r="A70" s="82">
        <v>69</v>
      </c>
      <c r="B70" s="82">
        <v>2021</v>
      </c>
      <c r="C70" s="82" t="s">
        <v>19</v>
      </c>
      <c r="D70" s="82" t="s">
        <v>10</v>
      </c>
      <c r="E70" s="82">
        <v>5</v>
      </c>
      <c r="F70" s="82">
        <v>0</v>
      </c>
      <c r="G70" s="83">
        <v>0.66181630979721506</v>
      </c>
      <c r="H70" s="83">
        <v>-0.39729214445361766</v>
      </c>
      <c r="I70" s="83">
        <v>4.6836546231117687E-2</v>
      </c>
      <c r="J70" s="83">
        <v>-0.23685572394353285</v>
      </c>
      <c r="K70" s="83">
        <v>0.34612114723257414</v>
      </c>
      <c r="L70" s="83">
        <v>-0.16542504847301265</v>
      </c>
      <c r="M70" s="83">
        <v>0.12777897552807257</v>
      </c>
      <c r="N70" s="83">
        <v>2.3875027203174908E-2</v>
      </c>
      <c r="O70" s="82">
        <v>56</v>
      </c>
      <c r="P70" s="82">
        <v>60</v>
      </c>
      <c r="Q70" s="82">
        <v>8</v>
      </c>
      <c r="R70" s="82">
        <v>5</v>
      </c>
      <c r="S70" s="84">
        <f t="shared" si="3"/>
        <v>0.31104069146469926</v>
      </c>
      <c r="T70" s="84">
        <f t="shared" si="4"/>
        <v>0.25381773857036138</v>
      </c>
      <c r="U70" s="84">
        <f t="shared" si="5"/>
        <v>0.27289205620180734</v>
      </c>
      <c r="V70" s="82"/>
      <c r="W70" s="82"/>
      <c r="X70" s="82"/>
    </row>
    <row r="71" spans="1:24" x14ac:dyDescent="0.25">
      <c r="A71" s="82">
        <v>70</v>
      </c>
      <c r="B71" s="82">
        <v>2021</v>
      </c>
      <c r="C71" s="82" t="s">
        <v>0</v>
      </c>
      <c r="D71" s="82" t="s">
        <v>9</v>
      </c>
      <c r="E71" s="82">
        <v>5</v>
      </c>
      <c r="F71" s="82">
        <v>0</v>
      </c>
      <c r="G71" s="83">
        <v>8.6221683136145907E-2</v>
      </c>
      <c r="H71" s="83">
        <v>-2.563216232636294E-2</v>
      </c>
      <c r="I71" s="83">
        <v>0.24831958629095727</v>
      </c>
      <c r="J71" s="83">
        <v>1.5680455521632605E-2</v>
      </c>
      <c r="K71" s="83">
        <v>0.50990478842462972</v>
      </c>
      <c r="L71" s="83">
        <v>-1.1145125344581338E-2</v>
      </c>
      <c r="M71" s="83">
        <v>-8.1625135954764338E-2</v>
      </c>
      <c r="N71" s="83">
        <v>4.0048593779740273E-2</v>
      </c>
      <c r="O71" s="82">
        <v>76</v>
      </c>
      <c r="P71" s="82">
        <v>54</v>
      </c>
      <c r="Q71" s="82">
        <v>5</v>
      </c>
      <c r="R71" s="82">
        <v>8</v>
      </c>
      <c r="S71" s="84">
        <f t="shared" si="3"/>
        <v>0.20443839507466996</v>
      </c>
      <c r="T71" s="84">
        <f t="shared" si="4"/>
        <v>0.1015701173536301</v>
      </c>
      <c r="U71" s="84">
        <f t="shared" si="5"/>
        <v>0.1358595432606434</v>
      </c>
      <c r="V71" s="82"/>
      <c r="W71" s="82"/>
      <c r="X71" s="82"/>
    </row>
    <row r="72" spans="1:24" x14ac:dyDescent="0.25">
      <c r="A72" s="82">
        <v>71</v>
      </c>
      <c r="B72" s="82">
        <v>2021</v>
      </c>
      <c r="C72" s="82" t="s">
        <v>31</v>
      </c>
      <c r="D72" s="82" t="s">
        <v>3</v>
      </c>
      <c r="E72" s="82">
        <v>5</v>
      </c>
      <c r="F72" s="82">
        <v>1</v>
      </c>
      <c r="G72" s="83">
        <v>0.22449154894463003</v>
      </c>
      <c r="H72" s="83">
        <v>0.19199023493201703</v>
      </c>
      <c r="I72" s="83">
        <v>-0.1185566455790054</v>
      </c>
      <c r="J72" s="83">
        <v>1.7603216642836761E-2</v>
      </c>
      <c r="K72" s="83">
        <v>1.1217873175533039E-2</v>
      </c>
      <c r="L72" s="83">
        <v>-7.6047097543199466E-2</v>
      </c>
      <c r="M72" s="83">
        <v>0.16930818936805289</v>
      </c>
      <c r="N72" s="83">
        <v>1.4730367033847842E-2</v>
      </c>
      <c r="O72" s="82">
        <v>57</v>
      </c>
      <c r="P72" s="82">
        <v>59</v>
      </c>
      <c r="Q72" s="82">
        <v>7</v>
      </c>
      <c r="R72" s="82">
        <v>9</v>
      </c>
      <c r="S72" s="84">
        <f t="shared" si="3"/>
        <v>0.90217902231884273</v>
      </c>
      <c r="T72" s="84">
        <f t="shared" si="4"/>
        <v>0.95557864921590108</v>
      </c>
      <c r="U72" s="84">
        <f t="shared" si="5"/>
        <v>0.93777877358354822</v>
      </c>
      <c r="V72" s="82"/>
      <c r="W72" s="82"/>
      <c r="X72" s="82"/>
    </row>
    <row r="73" spans="1:24" x14ac:dyDescent="0.25">
      <c r="A73" s="82">
        <v>72</v>
      </c>
      <c r="B73" s="82">
        <v>2021</v>
      </c>
      <c r="C73" s="82" t="s">
        <v>17</v>
      </c>
      <c r="D73" s="82" t="s">
        <v>1</v>
      </c>
      <c r="E73" s="82">
        <v>5</v>
      </c>
      <c r="F73" s="82">
        <v>0</v>
      </c>
      <c r="G73" s="83">
        <v>1.4866555591783379E-3</v>
      </c>
      <c r="H73" s="83">
        <v>0.25811550825039781</v>
      </c>
      <c r="I73" s="83">
        <v>0.4203588067990025</v>
      </c>
      <c r="J73" s="83">
        <v>-0.11923121896781437</v>
      </c>
      <c r="K73" s="83">
        <v>0.67276181370421495</v>
      </c>
      <c r="L73" s="83">
        <v>0.36833197225542536</v>
      </c>
      <c r="M73" s="83">
        <v>3.7768739211144542E-2</v>
      </c>
      <c r="N73" s="83">
        <v>-4.6810136662024646E-2</v>
      </c>
      <c r="O73" s="82">
        <v>66</v>
      </c>
      <c r="P73" s="82">
        <v>61</v>
      </c>
      <c r="Q73" s="82">
        <v>5</v>
      </c>
      <c r="R73" s="82">
        <v>7</v>
      </c>
      <c r="S73" s="84">
        <f t="shared" si="3"/>
        <v>1.8188252124337664E-2</v>
      </c>
      <c r="T73" s="84">
        <f t="shared" si="4"/>
        <v>2.3857120131953582E-2</v>
      </c>
      <c r="U73" s="84">
        <f t="shared" si="5"/>
        <v>2.1967497462748276E-2</v>
      </c>
      <c r="V73" s="82"/>
      <c r="W73" s="82"/>
      <c r="X73" s="82"/>
    </row>
    <row r="74" spans="1:24" x14ac:dyDescent="0.25">
      <c r="A74" s="82">
        <v>73</v>
      </c>
      <c r="B74" s="82">
        <v>2021</v>
      </c>
      <c r="C74" s="82" t="s">
        <v>25</v>
      </c>
      <c r="D74" s="82" t="s">
        <v>20</v>
      </c>
      <c r="E74" s="82">
        <v>5</v>
      </c>
      <c r="F74" s="82">
        <v>0</v>
      </c>
      <c r="G74" s="83">
        <v>2.7367493516060135E-2</v>
      </c>
      <c r="H74" s="83">
        <v>-1.8381988681578067E-2</v>
      </c>
      <c r="I74" s="83">
        <v>0.21157330430118371</v>
      </c>
      <c r="J74" s="83">
        <v>-0.12543737535297783</v>
      </c>
      <c r="K74" s="83">
        <v>0.4531063069733719</v>
      </c>
      <c r="L74" s="83">
        <v>-7.0195590529407534E-2</v>
      </c>
      <c r="M74" s="83">
        <v>-1.8679111558243932E-2</v>
      </c>
      <c r="N74" s="83">
        <v>-0.22833473144780914</v>
      </c>
      <c r="O74" s="82">
        <v>65</v>
      </c>
      <c r="P74" s="82">
        <v>62</v>
      </c>
      <c r="Q74" s="82">
        <v>3</v>
      </c>
      <c r="R74" s="82">
        <v>2</v>
      </c>
      <c r="S74" s="84">
        <f t="shared" si="3"/>
        <v>0.13666755886245727</v>
      </c>
      <c r="T74" s="84">
        <f t="shared" si="4"/>
        <v>0.12366739608208877</v>
      </c>
      <c r="U74" s="84">
        <f t="shared" si="5"/>
        <v>0.12800078367554493</v>
      </c>
      <c r="V74" s="82"/>
      <c r="W74" s="82"/>
      <c r="X74" s="82"/>
    </row>
    <row r="75" spans="1:24" x14ac:dyDescent="0.25">
      <c r="A75" s="82">
        <v>74</v>
      </c>
      <c r="B75" s="82">
        <v>2021</v>
      </c>
      <c r="C75" s="82" t="s">
        <v>13</v>
      </c>
      <c r="D75" s="82" t="s">
        <v>26</v>
      </c>
      <c r="E75" s="82">
        <v>5</v>
      </c>
      <c r="F75" s="82">
        <v>0</v>
      </c>
      <c r="G75" s="83">
        <v>-0.19217537851220948</v>
      </c>
      <c r="H75" s="83">
        <v>-0.11221861277292668</v>
      </c>
      <c r="I75" s="83">
        <v>-1.112904377420495E-2</v>
      </c>
      <c r="J75" s="83">
        <v>-5.173633496199144E-2</v>
      </c>
      <c r="K75" s="83">
        <v>0.16507028641656252</v>
      </c>
      <c r="L75" s="83">
        <v>-7.8369005189730959E-2</v>
      </c>
      <c r="M75" s="83">
        <v>-0.28145545781480358</v>
      </c>
      <c r="N75" s="83">
        <v>0.11818553370767411</v>
      </c>
      <c r="O75" s="82">
        <v>60</v>
      </c>
      <c r="P75" s="82">
        <v>59</v>
      </c>
      <c r="Q75" s="82">
        <v>13</v>
      </c>
      <c r="R75" s="82">
        <v>9</v>
      </c>
      <c r="S75" s="84">
        <f t="shared" si="3"/>
        <v>2.77864815378881E-2</v>
      </c>
      <c r="T75" s="84">
        <f t="shared" si="4"/>
        <v>1.5446468636253052E-2</v>
      </c>
      <c r="U75" s="84">
        <f t="shared" si="5"/>
        <v>1.9559806270131402E-2</v>
      </c>
      <c r="V75" s="82"/>
      <c r="W75" s="82"/>
      <c r="X75" s="82"/>
    </row>
    <row r="76" spans="1:24" x14ac:dyDescent="0.25">
      <c r="A76" s="82">
        <v>75</v>
      </c>
      <c r="B76" s="82">
        <v>2021</v>
      </c>
      <c r="C76" s="82" t="s">
        <v>5</v>
      </c>
      <c r="D76" s="82" t="s">
        <v>22</v>
      </c>
      <c r="E76" s="82">
        <v>5</v>
      </c>
      <c r="F76" s="82">
        <v>1</v>
      </c>
      <c r="G76" s="83">
        <v>0.81820385624287062</v>
      </c>
      <c r="H76" s="83">
        <v>-1.3638209934897758E-2</v>
      </c>
      <c r="I76" s="83">
        <v>-0.10957967286901278</v>
      </c>
      <c r="J76" s="83">
        <v>2.0167679188122914E-2</v>
      </c>
      <c r="K76" s="83">
        <v>0.18238505051101597</v>
      </c>
      <c r="L76" s="83">
        <v>-0.25192359864137903</v>
      </c>
      <c r="M76" s="83">
        <v>0.2769727264089541</v>
      </c>
      <c r="N76" s="83">
        <v>4.590519625898927E-2</v>
      </c>
      <c r="O76" s="82">
        <v>60</v>
      </c>
      <c r="P76" s="82">
        <v>58</v>
      </c>
      <c r="Q76" s="82">
        <v>8</v>
      </c>
      <c r="R76" s="82">
        <v>8</v>
      </c>
      <c r="S76" s="84">
        <f t="shared" si="3"/>
        <v>0.98503339877871776</v>
      </c>
      <c r="T76" s="84">
        <f t="shared" si="4"/>
        <v>0.97694794033193189</v>
      </c>
      <c r="U76" s="84">
        <f t="shared" si="5"/>
        <v>0.97964309314752718</v>
      </c>
      <c r="V76" s="82"/>
      <c r="W76" s="82"/>
      <c r="X76" s="82"/>
    </row>
    <row r="77" spans="1:24" x14ac:dyDescent="0.25">
      <c r="A77" s="82">
        <v>76</v>
      </c>
      <c r="B77" s="82">
        <v>2021</v>
      </c>
      <c r="C77" s="82" t="s">
        <v>27</v>
      </c>
      <c r="D77" s="82" t="s">
        <v>6</v>
      </c>
      <c r="E77" s="82">
        <v>5</v>
      </c>
      <c r="F77" s="82">
        <v>0</v>
      </c>
      <c r="G77" s="83">
        <v>-0.43198112106478143</v>
      </c>
      <c r="H77" s="83">
        <v>-0.3469040951411716</v>
      </c>
      <c r="I77" s="83">
        <v>-0.10021107551044368</v>
      </c>
      <c r="J77" s="83">
        <v>-6.6358459867238873E-2</v>
      </c>
      <c r="K77" s="83">
        <v>-0.35377211413393272</v>
      </c>
      <c r="L77" s="83">
        <v>0.41060487799212403</v>
      </c>
      <c r="M77" s="83">
        <v>-0.38694826663898818</v>
      </c>
      <c r="N77" s="83">
        <v>1.0875930193958048E-2</v>
      </c>
      <c r="O77" s="82">
        <v>70</v>
      </c>
      <c r="P77" s="82">
        <v>59</v>
      </c>
      <c r="Q77" s="82">
        <v>9</v>
      </c>
      <c r="R77" s="82">
        <v>7</v>
      </c>
      <c r="S77" s="84">
        <f t="shared" si="3"/>
        <v>4.6376501400994766E-2</v>
      </c>
      <c r="T77" s="84">
        <f t="shared" si="4"/>
        <v>3.8945655311864662E-2</v>
      </c>
      <c r="U77" s="84">
        <f t="shared" si="5"/>
        <v>4.1422604008241361E-2</v>
      </c>
      <c r="V77" s="82"/>
      <c r="W77" s="82"/>
      <c r="X77" s="82"/>
    </row>
    <row r="78" spans="1:24" x14ac:dyDescent="0.25">
      <c r="A78" s="82">
        <v>77</v>
      </c>
      <c r="B78" s="82">
        <v>2021</v>
      </c>
      <c r="C78" s="82" t="s">
        <v>16</v>
      </c>
      <c r="D78" s="82" t="s">
        <v>28</v>
      </c>
      <c r="E78" s="82">
        <v>5</v>
      </c>
      <c r="F78" s="82">
        <v>0</v>
      </c>
      <c r="G78" s="83">
        <v>6.9665588297987196E-3</v>
      </c>
      <c r="H78" s="83">
        <v>-0.15056250651156491</v>
      </c>
      <c r="I78" s="83">
        <v>0.63911476944855938</v>
      </c>
      <c r="J78" s="83">
        <v>4.9772070223936357E-2</v>
      </c>
      <c r="K78" s="83">
        <v>1.2171062768043017</v>
      </c>
      <c r="L78" s="83">
        <v>2.6491607103351827E-2</v>
      </c>
      <c r="M78" s="83">
        <v>-4.8432903407761942E-2</v>
      </c>
      <c r="N78" s="83">
        <v>-1.910306424678004E-2</v>
      </c>
      <c r="O78" s="82">
        <v>79</v>
      </c>
      <c r="P78" s="82">
        <v>51</v>
      </c>
      <c r="Q78" s="82">
        <v>10</v>
      </c>
      <c r="R78" s="82">
        <v>13</v>
      </c>
      <c r="S78" s="84">
        <f t="shared" si="3"/>
        <v>1.1742297861565268E-2</v>
      </c>
      <c r="T78" s="84">
        <f t="shared" si="4"/>
        <v>6.0052004978218242E-3</v>
      </c>
      <c r="U78" s="84">
        <f t="shared" si="5"/>
        <v>7.9175662857363053E-3</v>
      </c>
      <c r="V78" s="82"/>
      <c r="W78" s="82"/>
      <c r="X78" s="82"/>
    </row>
    <row r="79" spans="1:24" x14ac:dyDescent="0.25">
      <c r="A79" s="82">
        <v>78</v>
      </c>
      <c r="B79" s="82">
        <v>2021</v>
      </c>
      <c r="C79" s="82" t="s">
        <v>15</v>
      </c>
      <c r="D79" s="82" t="s">
        <v>24</v>
      </c>
      <c r="E79" s="82">
        <v>5</v>
      </c>
      <c r="F79" s="82">
        <v>1</v>
      </c>
      <c r="G79" s="83">
        <v>0.70063951296926219</v>
      </c>
      <c r="H79" s="83">
        <v>0.26531387333349493</v>
      </c>
      <c r="I79" s="83">
        <v>0.45996054455586943</v>
      </c>
      <c r="J79" s="83">
        <v>-5.1044443548495133E-2</v>
      </c>
      <c r="K79" s="83">
        <v>0.7042383310146747</v>
      </c>
      <c r="L79" s="83">
        <v>0.3711931598529834</v>
      </c>
      <c r="M79" s="83">
        <v>0.49096676688770624</v>
      </c>
      <c r="N79" s="83">
        <v>1.775889435412106E-2</v>
      </c>
      <c r="O79" s="82">
        <v>67</v>
      </c>
      <c r="P79" s="82">
        <v>67</v>
      </c>
      <c r="Q79" s="82">
        <v>10</v>
      </c>
      <c r="R79" s="82">
        <v>9</v>
      </c>
      <c r="S79" s="84">
        <f t="shared" si="3"/>
        <v>0.29895229382015376</v>
      </c>
      <c r="T79" s="84">
        <f t="shared" si="4"/>
        <v>0.44128106648548138</v>
      </c>
      <c r="U79" s="84">
        <f t="shared" si="5"/>
        <v>0.39383814226370556</v>
      </c>
      <c r="V79" s="82"/>
      <c r="W79" s="82"/>
      <c r="X79" s="82"/>
    </row>
    <row r="80" spans="1:24" x14ac:dyDescent="0.25">
      <c r="A80" s="82">
        <v>79</v>
      </c>
      <c r="B80" s="82">
        <v>2021</v>
      </c>
      <c r="C80" s="82" t="s">
        <v>30</v>
      </c>
      <c r="D80" s="82" t="s">
        <v>7</v>
      </c>
      <c r="E80" s="82">
        <v>5</v>
      </c>
      <c r="F80" s="82">
        <v>1</v>
      </c>
      <c r="G80" s="83">
        <v>0.51832244678161254</v>
      </c>
      <c r="H80" s="83">
        <v>-0.1359514496048507</v>
      </c>
      <c r="I80" s="83">
        <v>-0.19181431005130756</v>
      </c>
      <c r="J80" s="83">
        <v>-8.3046822758901365E-2</v>
      </c>
      <c r="K80" s="83">
        <v>-6.1406528087295971E-2</v>
      </c>
      <c r="L80" s="83">
        <v>0.23877709453667836</v>
      </c>
      <c r="M80" s="83">
        <v>0.21966889060273878</v>
      </c>
      <c r="N80" s="83">
        <v>0.14999036009371861</v>
      </c>
      <c r="O80" s="82">
        <v>74</v>
      </c>
      <c r="P80" s="82">
        <v>52</v>
      </c>
      <c r="Q80" s="82">
        <v>4</v>
      </c>
      <c r="R80" s="82">
        <v>9</v>
      </c>
      <c r="S80" s="84">
        <f t="shared" si="3"/>
        <v>0.92734264382205611</v>
      </c>
      <c r="T80" s="84">
        <f t="shared" si="4"/>
        <v>0.99011741257102315</v>
      </c>
      <c r="U80" s="84">
        <f t="shared" si="5"/>
        <v>0.96919248965470084</v>
      </c>
      <c r="V80" s="82"/>
      <c r="W80" s="82"/>
      <c r="X80" s="82"/>
    </row>
    <row r="81" spans="1:24" x14ac:dyDescent="0.25">
      <c r="A81" s="82">
        <v>80</v>
      </c>
      <c r="B81" s="82">
        <v>2021</v>
      </c>
      <c r="C81" s="82" t="s">
        <v>4</v>
      </c>
      <c r="D81" s="82" t="s">
        <v>14</v>
      </c>
      <c r="E81" s="82">
        <v>5</v>
      </c>
      <c r="F81" s="82">
        <v>0</v>
      </c>
      <c r="G81" s="83">
        <v>0.64485286237755346</v>
      </c>
      <c r="H81" s="83">
        <v>-0.2754596825819326</v>
      </c>
      <c r="I81" s="83">
        <v>0.25992891250891648</v>
      </c>
      <c r="J81" s="83">
        <v>6.3442303079027013E-2</v>
      </c>
      <c r="K81" s="83">
        <v>0.56325323598121357</v>
      </c>
      <c r="L81" s="83">
        <v>2.5142591861368628E-2</v>
      </c>
      <c r="M81" s="83">
        <v>-0.12652123512264621</v>
      </c>
      <c r="N81" s="83">
        <v>-0.12457152583529472</v>
      </c>
      <c r="O81" s="82">
        <v>60</v>
      </c>
      <c r="P81" s="82">
        <v>66</v>
      </c>
      <c r="Q81" s="82">
        <v>4</v>
      </c>
      <c r="R81" s="82">
        <v>5</v>
      </c>
      <c r="S81" s="84">
        <f t="shared" si="3"/>
        <v>0.59732402787020922</v>
      </c>
      <c r="T81" s="84">
        <f t="shared" si="4"/>
        <v>4.1528527227846869E-2</v>
      </c>
      <c r="U81" s="84">
        <f t="shared" si="5"/>
        <v>0.22679369410863434</v>
      </c>
      <c r="V81" s="82"/>
      <c r="W81" s="82"/>
      <c r="X81" s="82"/>
    </row>
    <row r="82" spans="1:24" x14ac:dyDescent="0.25">
      <c r="A82" s="82">
        <v>81</v>
      </c>
      <c r="B82" s="82">
        <v>2021</v>
      </c>
      <c r="C82" s="82" t="s">
        <v>8</v>
      </c>
      <c r="D82" s="82" t="s">
        <v>14</v>
      </c>
      <c r="E82" s="82">
        <v>6</v>
      </c>
      <c r="F82" s="82">
        <v>0</v>
      </c>
      <c r="G82" s="83">
        <v>-0.91275743094826345</v>
      </c>
      <c r="H82" s="83">
        <v>-0.12341395447523673</v>
      </c>
      <c r="I82" s="83">
        <v>2.2848594684988115E-2</v>
      </c>
      <c r="J82" s="83">
        <v>-1.4354154460809147E-2</v>
      </c>
      <c r="K82" s="83">
        <v>0.40127690734381727</v>
      </c>
      <c r="L82" s="83">
        <v>-0.21454202305877923</v>
      </c>
      <c r="M82" s="83">
        <v>-0.63921822554229379</v>
      </c>
      <c r="N82" s="83">
        <v>2.5732566949020545E-2</v>
      </c>
      <c r="O82" s="82">
        <v>73</v>
      </c>
      <c r="P82" s="82">
        <v>65</v>
      </c>
      <c r="Q82" s="82">
        <v>6</v>
      </c>
      <c r="R82" s="82">
        <v>8</v>
      </c>
      <c r="S82" s="84">
        <f t="shared" si="3"/>
        <v>6.7653828171529776E-3</v>
      </c>
      <c r="T82" s="84">
        <f t="shared" si="4"/>
        <v>1.9336635767318209E-3</v>
      </c>
      <c r="U82" s="84">
        <f t="shared" si="5"/>
        <v>3.5442366568722065E-3</v>
      </c>
      <c r="V82" s="82"/>
      <c r="W82" s="82"/>
      <c r="X82" s="82"/>
    </row>
    <row r="83" spans="1:24" x14ac:dyDescent="0.25">
      <c r="A83" s="82">
        <v>82</v>
      </c>
      <c r="B83" s="82">
        <v>2021</v>
      </c>
      <c r="C83" s="82" t="s">
        <v>1</v>
      </c>
      <c r="D83" s="82" t="s">
        <v>28</v>
      </c>
      <c r="E83" s="82">
        <v>6</v>
      </c>
      <c r="F83" s="82">
        <v>1</v>
      </c>
      <c r="G83" s="83">
        <v>0.30029235435469664</v>
      </c>
      <c r="H83" s="83">
        <v>0.47064958957863889</v>
      </c>
      <c r="I83" s="83">
        <v>0.16642396820339556</v>
      </c>
      <c r="J83" s="83">
        <v>-7.482476717683843E-3</v>
      </c>
      <c r="K83" s="83">
        <v>0.41279884077781243</v>
      </c>
      <c r="L83" s="83">
        <v>-0.29750922733945634</v>
      </c>
      <c r="M83" s="83">
        <v>0.32885179922516489</v>
      </c>
      <c r="N83" s="83">
        <v>2.4632992448727999E-2</v>
      </c>
      <c r="O83" s="82">
        <v>50</v>
      </c>
      <c r="P83" s="82">
        <v>73</v>
      </c>
      <c r="Q83" s="82">
        <v>11</v>
      </c>
      <c r="R83" s="82">
        <v>11</v>
      </c>
      <c r="S83" s="84">
        <f t="shared" si="3"/>
        <v>0.66288029540781601</v>
      </c>
      <c r="T83" s="84">
        <f t="shared" si="4"/>
        <v>0.6362445286258841</v>
      </c>
      <c r="U83" s="84">
        <f t="shared" si="5"/>
        <v>0.64512311755319474</v>
      </c>
      <c r="V83" s="82"/>
      <c r="W83" s="82"/>
      <c r="X83" s="82"/>
    </row>
    <row r="84" spans="1:24" x14ac:dyDescent="0.25">
      <c r="A84" s="82">
        <v>83</v>
      </c>
      <c r="B84" s="82">
        <v>2021</v>
      </c>
      <c r="C84" s="82" t="s">
        <v>6</v>
      </c>
      <c r="D84" s="82" t="s">
        <v>2</v>
      </c>
      <c r="E84" s="82">
        <v>6</v>
      </c>
      <c r="F84" s="82">
        <v>0</v>
      </c>
      <c r="G84" s="83">
        <v>0.18064905828335964</v>
      </c>
      <c r="H84" s="83">
        <v>0.11661942785571894</v>
      </c>
      <c r="I84" s="83">
        <v>0.32216908282327528</v>
      </c>
      <c r="J84" s="83">
        <v>-8.8368726743546178E-2</v>
      </c>
      <c r="K84" s="83">
        <v>0.64031151521118168</v>
      </c>
      <c r="L84" s="83">
        <v>6.5189064464011431E-2</v>
      </c>
      <c r="M84" s="83">
        <v>-7.3510600242876284E-2</v>
      </c>
      <c r="N84" s="83">
        <v>3.6430068127770145E-2</v>
      </c>
      <c r="O84" s="82">
        <v>47</v>
      </c>
      <c r="P84" s="82">
        <v>70</v>
      </c>
      <c r="Q84" s="82">
        <v>4</v>
      </c>
      <c r="R84" s="82">
        <v>7</v>
      </c>
      <c r="S84" s="84">
        <f t="shared" si="3"/>
        <v>3.3968482261673004E-2</v>
      </c>
      <c r="T84" s="84">
        <f t="shared" si="4"/>
        <v>7.0544649131363052E-3</v>
      </c>
      <c r="U84" s="84">
        <f t="shared" si="5"/>
        <v>1.6025804029315204E-2</v>
      </c>
      <c r="V84" s="82"/>
      <c r="W84" s="82"/>
      <c r="X84" s="82"/>
    </row>
    <row r="85" spans="1:24" x14ac:dyDescent="0.25">
      <c r="A85" s="82">
        <v>84</v>
      </c>
      <c r="B85" s="82">
        <v>2021</v>
      </c>
      <c r="C85" s="82" t="s">
        <v>18</v>
      </c>
      <c r="D85" s="82" t="s">
        <v>19</v>
      </c>
      <c r="E85" s="82">
        <v>6</v>
      </c>
      <c r="F85" s="82">
        <v>1</v>
      </c>
      <c r="G85" s="83">
        <v>0.65362730577781369</v>
      </c>
      <c r="H85" s="83">
        <v>-2.0964850262369304E-2</v>
      </c>
      <c r="I85" s="83">
        <v>-0.3273071537535136</v>
      </c>
      <c r="J85" s="83">
        <v>1.9884710381305057E-2</v>
      </c>
      <c r="K85" s="83">
        <v>-0.26151066931222483</v>
      </c>
      <c r="L85" s="83">
        <v>-0.40836740991982118</v>
      </c>
      <c r="M85" s="83">
        <v>0.24147613293866366</v>
      </c>
      <c r="N85" s="83">
        <v>1.4560542645278302E-2</v>
      </c>
      <c r="O85" s="82">
        <v>47</v>
      </c>
      <c r="P85" s="82">
        <v>74</v>
      </c>
      <c r="Q85" s="82">
        <v>5</v>
      </c>
      <c r="R85" s="82">
        <v>4</v>
      </c>
      <c r="S85" s="84">
        <f t="shared" si="3"/>
        <v>0.99459717363284028</v>
      </c>
      <c r="T85" s="84">
        <f t="shared" si="4"/>
        <v>0.98876697591580942</v>
      </c>
      <c r="U85" s="84">
        <f t="shared" si="5"/>
        <v>0.99071037515481974</v>
      </c>
      <c r="V85" s="82"/>
      <c r="W85" s="82"/>
      <c r="X85" s="82"/>
    </row>
    <row r="86" spans="1:24" x14ac:dyDescent="0.25">
      <c r="A86" s="82">
        <v>85</v>
      </c>
      <c r="B86" s="82">
        <v>2021</v>
      </c>
      <c r="C86" s="82" t="s">
        <v>26</v>
      </c>
      <c r="D86" s="82" t="s">
        <v>20</v>
      </c>
      <c r="E86" s="82">
        <v>6</v>
      </c>
      <c r="F86" s="82">
        <v>0</v>
      </c>
      <c r="G86" s="83">
        <v>0.30675779458087948</v>
      </c>
      <c r="H86" s="83">
        <v>0.11608421941936792</v>
      </c>
      <c r="I86" s="83">
        <v>0.365214034716623</v>
      </c>
      <c r="J86" s="83">
        <v>5.6234144177012294E-2</v>
      </c>
      <c r="K86" s="83">
        <v>0.63797826743424968</v>
      </c>
      <c r="L86" s="83">
        <v>0.19808897418835239</v>
      </c>
      <c r="M86" s="83">
        <v>2.8564072756557174E-2</v>
      </c>
      <c r="N86" s="83">
        <v>2.0726633962756452E-2</v>
      </c>
      <c r="O86" s="82">
        <v>57</v>
      </c>
      <c r="P86" s="82">
        <v>53</v>
      </c>
      <c r="Q86" s="82">
        <v>10</v>
      </c>
      <c r="R86" s="82">
        <v>4</v>
      </c>
      <c r="S86" s="84">
        <f t="shared" si="3"/>
        <v>5.7734696420285413E-2</v>
      </c>
      <c r="T86" s="84">
        <f t="shared" si="4"/>
        <v>1.6260813294060237E-2</v>
      </c>
      <c r="U86" s="84">
        <f t="shared" si="5"/>
        <v>3.0085441002801961E-2</v>
      </c>
      <c r="V86" s="82"/>
      <c r="W86" s="82"/>
      <c r="X86" s="82"/>
    </row>
    <row r="87" spans="1:24" x14ac:dyDescent="0.25">
      <c r="A87" s="82">
        <v>86</v>
      </c>
      <c r="B87" s="82">
        <v>2021</v>
      </c>
      <c r="C87" s="82" t="s">
        <v>0</v>
      </c>
      <c r="D87" s="82" t="s">
        <v>16</v>
      </c>
      <c r="E87" s="82">
        <v>6</v>
      </c>
      <c r="F87" s="82">
        <v>0</v>
      </c>
      <c r="G87" s="83">
        <v>-0.14274137822607785</v>
      </c>
      <c r="H87" s="83">
        <v>-8.1766153387767854E-2</v>
      </c>
      <c r="I87" s="83">
        <v>0.20739180399149029</v>
      </c>
      <c r="J87" s="83">
        <v>-2.2972474408444514E-2</v>
      </c>
      <c r="K87" s="83">
        <v>0.42369300708840141</v>
      </c>
      <c r="L87" s="83">
        <v>-0.10091847232380716</v>
      </c>
      <c r="M87" s="83">
        <v>-0.18406487063538038</v>
      </c>
      <c r="N87" s="83">
        <v>4.4682939271314337E-2</v>
      </c>
      <c r="O87" s="82">
        <v>58</v>
      </c>
      <c r="P87" s="82">
        <v>78</v>
      </c>
      <c r="Q87" s="82">
        <v>9</v>
      </c>
      <c r="R87" s="82">
        <v>6</v>
      </c>
      <c r="S87" s="84">
        <f t="shared" si="3"/>
        <v>9.6640164696277977E-3</v>
      </c>
      <c r="T87" s="84">
        <f t="shared" si="4"/>
        <v>4.0216845602970451E-3</v>
      </c>
      <c r="U87" s="84">
        <f t="shared" si="5"/>
        <v>5.9024618634072957E-3</v>
      </c>
      <c r="V87" s="82"/>
      <c r="W87" s="82"/>
      <c r="X87" s="82"/>
    </row>
    <row r="88" spans="1:24" x14ac:dyDescent="0.25">
      <c r="A88" s="82">
        <v>87</v>
      </c>
      <c r="B88" s="82">
        <v>2021</v>
      </c>
      <c r="C88" s="82" t="s">
        <v>29</v>
      </c>
      <c r="D88" s="82" t="s">
        <v>15</v>
      </c>
      <c r="E88" s="82">
        <v>6</v>
      </c>
      <c r="F88" s="82">
        <v>1</v>
      </c>
      <c r="G88" s="83">
        <v>-0.27009353388570145</v>
      </c>
      <c r="H88" s="83">
        <v>0.39465234102086039</v>
      </c>
      <c r="I88" s="83">
        <v>-0.41312842528099925</v>
      </c>
      <c r="J88" s="83">
        <v>0.15070382362999621</v>
      </c>
      <c r="K88" s="83">
        <v>-0.33128774174945891</v>
      </c>
      <c r="L88" s="83">
        <v>-0.65546004944292846</v>
      </c>
      <c r="M88" s="83">
        <v>7.9018455189408116E-2</v>
      </c>
      <c r="N88" s="83">
        <v>-0.14519733016902181</v>
      </c>
      <c r="O88" s="82">
        <v>66</v>
      </c>
      <c r="P88" s="82">
        <v>53</v>
      </c>
      <c r="Q88" s="82">
        <v>2</v>
      </c>
      <c r="R88" s="82">
        <v>4</v>
      </c>
      <c r="S88" s="84">
        <f t="shared" si="3"/>
        <v>0.99558456361517633</v>
      </c>
      <c r="T88" s="84">
        <f t="shared" si="4"/>
        <v>0.99907725808181502</v>
      </c>
      <c r="U88" s="84">
        <f t="shared" si="5"/>
        <v>0.99791302659293546</v>
      </c>
      <c r="V88" s="82"/>
      <c r="W88" s="82"/>
      <c r="X88" s="82"/>
    </row>
    <row r="89" spans="1:24" x14ac:dyDescent="0.25">
      <c r="A89" s="82">
        <v>88</v>
      </c>
      <c r="B89" s="82">
        <v>2021</v>
      </c>
      <c r="C89" s="82" t="s">
        <v>5</v>
      </c>
      <c r="D89" s="82" t="s">
        <v>4</v>
      </c>
      <c r="E89" s="82">
        <v>6</v>
      </c>
      <c r="F89" s="82">
        <v>1</v>
      </c>
      <c r="G89" s="83">
        <v>0.19802917111074442</v>
      </c>
      <c r="H89" s="83">
        <v>-5.6217059816480439E-2</v>
      </c>
      <c r="I89" s="83">
        <v>-0.10381306612484446</v>
      </c>
      <c r="J89" s="83">
        <v>9.7514367151418715E-3</v>
      </c>
      <c r="K89" s="83">
        <v>-0.330578579222642</v>
      </c>
      <c r="L89" s="83">
        <v>0.19793857645103705</v>
      </c>
      <c r="M89" s="83">
        <v>5.4118075373050106E-2</v>
      </c>
      <c r="N89" s="83">
        <v>1.2743304685672094E-2</v>
      </c>
      <c r="O89" s="82">
        <v>69</v>
      </c>
      <c r="P89" s="82">
        <v>62</v>
      </c>
      <c r="Q89" s="82">
        <v>6</v>
      </c>
      <c r="R89" s="82">
        <v>6</v>
      </c>
      <c r="S89" s="84">
        <f t="shared" si="3"/>
        <v>0.91751599426389319</v>
      </c>
      <c r="T89" s="84">
        <f t="shared" si="4"/>
        <v>0.85195113647366849</v>
      </c>
      <c r="U89" s="84">
        <f t="shared" si="5"/>
        <v>0.87380608907041013</v>
      </c>
      <c r="V89" s="82"/>
      <c r="W89" s="82"/>
      <c r="X89" s="82"/>
    </row>
    <row r="90" spans="1:24" x14ac:dyDescent="0.25">
      <c r="A90" s="82">
        <v>89</v>
      </c>
      <c r="B90" s="82">
        <v>2021</v>
      </c>
      <c r="C90" s="82" t="s">
        <v>22</v>
      </c>
      <c r="D90" s="82" t="s">
        <v>13</v>
      </c>
      <c r="E90" s="82">
        <v>6</v>
      </c>
      <c r="F90" s="82">
        <v>0</v>
      </c>
      <c r="G90" s="83">
        <v>-2.2044811561873358E-2</v>
      </c>
      <c r="H90" s="83">
        <v>-6.9567961352248187E-2</v>
      </c>
      <c r="I90" s="83">
        <v>0.62605812811594208</v>
      </c>
      <c r="J90" s="83">
        <v>-4.9392378344837951E-2</v>
      </c>
      <c r="K90" s="83">
        <v>1.0692971588518012</v>
      </c>
      <c r="L90" s="83">
        <v>0.24536797355813275</v>
      </c>
      <c r="M90" s="83">
        <v>-5.3756327252371811E-2</v>
      </c>
      <c r="N90" s="83">
        <v>-5.8560956387712366E-2</v>
      </c>
      <c r="O90" s="82">
        <v>77</v>
      </c>
      <c r="P90" s="82">
        <v>51</v>
      </c>
      <c r="Q90" s="82">
        <v>6</v>
      </c>
      <c r="R90" s="82">
        <v>7</v>
      </c>
      <c r="S90" s="84">
        <f t="shared" si="3"/>
        <v>4.0322806723151316E-3</v>
      </c>
      <c r="T90" s="84">
        <f t="shared" si="4"/>
        <v>3.3312550650190101E-3</v>
      </c>
      <c r="U90" s="84">
        <f t="shared" si="5"/>
        <v>3.5649302674510505E-3</v>
      </c>
      <c r="V90" s="82"/>
      <c r="W90" s="82"/>
      <c r="X90" s="82"/>
    </row>
    <row r="91" spans="1:24" x14ac:dyDescent="0.25">
      <c r="A91" s="82">
        <v>90</v>
      </c>
      <c r="B91" s="82">
        <v>2021</v>
      </c>
      <c r="C91" s="82" t="s">
        <v>10</v>
      </c>
      <c r="D91" s="82" t="s">
        <v>23</v>
      </c>
      <c r="E91" s="82">
        <v>6</v>
      </c>
      <c r="F91" s="82">
        <v>0</v>
      </c>
      <c r="G91" s="83">
        <v>0.24059079621382828</v>
      </c>
      <c r="H91" s="83">
        <v>0.15302392767691941</v>
      </c>
      <c r="I91" s="83">
        <v>0.20073231673104111</v>
      </c>
      <c r="J91" s="83">
        <v>-3.0020542091097779E-2</v>
      </c>
      <c r="K91" s="83">
        <v>0.80228052761866209</v>
      </c>
      <c r="L91" s="83">
        <v>-0.42653050067118442</v>
      </c>
      <c r="M91" s="83">
        <v>0.15838238781262573</v>
      </c>
      <c r="N91" s="83">
        <v>-8.6777212922388186E-2</v>
      </c>
      <c r="O91" s="82">
        <v>48</v>
      </c>
      <c r="P91" s="82">
        <v>82</v>
      </c>
      <c r="Q91" s="82">
        <v>5</v>
      </c>
      <c r="R91" s="82">
        <v>14</v>
      </c>
      <c r="S91" s="84">
        <f t="shared" si="3"/>
        <v>0.28693202790516414</v>
      </c>
      <c r="T91" s="84">
        <f t="shared" si="4"/>
        <v>0.49383462613641887</v>
      </c>
      <c r="U91" s="84">
        <f t="shared" si="5"/>
        <v>0.42486709339266726</v>
      </c>
      <c r="V91" s="82"/>
      <c r="W91" s="82"/>
      <c r="X91" s="82"/>
    </row>
    <row r="92" spans="1:24" x14ac:dyDescent="0.25">
      <c r="A92" s="82">
        <v>91</v>
      </c>
      <c r="B92" s="82">
        <v>2021</v>
      </c>
      <c r="C92" s="82" t="s">
        <v>27</v>
      </c>
      <c r="D92" s="82" t="s">
        <v>11</v>
      </c>
      <c r="E92" s="82">
        <v>6</v>
      </c>
      <c r="F92" s="82">
        <v>0</v>
      </c>
      <c r="G92" s="83">
        <v>-0.30733403186816038</v>
      </c>
      <c r="H92" s="83">
        <v>7.3145036351044607E-2</v>
      </c>
      <c r="I92" s="83">
        <v>0.2779142761533594</v>
      </c>
      <c r="J92" s="83">
        <v>1.9392605899590513E-2</v>
      </c>
      <c r="K92" s="83">
        <v>0.61286078975350822</v>
      </c>
      <c r="L92" s="83">
        <v>-4.4095871483045154E-2</v>
      </c>
      <c r="M92" s="83">
        <v>-0.23936274152842379</v>
      </c>
      <c r="N92" s="83">
        <v>-0.30629522751613281</v>
      </c>
      <c r="O92" s="82">
        <v>67</v>
      </c>
      <c r="P92" s="82">
        <v>83</v>
      </c>
      <c r="Q92" s="82">
        <v>6</v>
      </c>
      <c r="R92" s="82">
        <v>13</v>
      </c>
      <c r="S92" s="84">
        <f t="shared" si="3"/>
        <v>6.1473349080196568E-2</v>
      </c>
      <c r="T92" s="84">
        <f t="shared" si="4"/>
        <v>3.8623987338912431E-2</v>
      </c>
      <c r="U92" s="84">
        <f t="shared" si="5"/>
        <v>4.6240441252673813E-2</v>
      </c>
      <c r="V92" s="82"/>
      <c r="W92" s="82"/>
      <c r="X92" s="82"/>
    </row>
    <row r="93" spans="1:24" x14ac:dyDescent="0.25">
      <c r="A93" s="82">
        <v>92</v>
      </c>
      <c r="B93" s="82">
        <v>2021</v>
      </c>
      <c r="C93" s="82" t="s">
        <v>21</v>
      </c>
      <c r="D93" s="82" t="s">
        <v>25</v>
      </c>
      <c r="E93" s="82">
        <v>6</v>
      </c>
      <c r="F93" s="82">
        <v>0</v>
      </c>
      <c r="G93" s="83">
        <v>-0.50182098932578534</v>
      </c>
      <c r="H93" s="83">
        <v>-0.40784188794176335</v>
      </c>
      <c r="I93" s="83">
        <v>4.319927955244781E-2</v>
      </c>
      <c r="J93" s="83">
        <v>3.4980872858827949E-2</v>
      </c>
      <c r="K93" s="83">
        <v>0.19269991607711989</v>
      </c>
      <c r="L93" s="83">
        <v>-9.4809228339430007E-2</v>
      </c>
      <c r="M93" s="83">
        <v>-0.46179215541147539</v>
      </c>
      <c r="N93" s="83">
        <v>-1.5455835889374049E-2</v>
      </c>
      <c r="O93" s="82">
        <v>60</v>
      </c>
      <c r="P93" s="82">
        <v>65</v>
      </c>
      <c r="Q93" s="82">
        <v>12</v>
      </c>
      <c r="R93" s="82">
        <v>4</v>
      </c>
      <c r="S93" s="84">
        <f t="shared" si="3"/>
        <v>2.3196364568128383E-3</v>
      </c>
      <c r="T93" s="84">
        <f t="shared" si="4"/>
        <v>1.7038636112050246E-3</v>
      </c>
      <c r="U93" s="84">
        <f t="shared" si="5"/>
        <v>1.9091212264076291E-3</v>
      </c>
      <c r="V93" s="82"/>
      <c r="W93" s="82"/>
      <c r="X93" s="82"/>
    </row>
    <row r="94" spans="1:24" x14ac:dyDescent="0.25">
      <c r="A94" s="82">
        <v>93</v>
      </c>
      <c r="B94" s="82">
        <v>2021</v>
      </c>
      <c r="C94" s="82" t="s">
        <v>17</v>
      </c>
      <c r="D94" s="82" t="s">
        <v>12</v>
      </c>
      <c r="E94" s="82">
        <v>6</v>
      </c>
      <c r="F94" s="82">
        <v>1</v>
      </c>
      <c r="G94" s="83">
        <v>0.55291023942289363</v>
      </c>
      <c r="H94" s="83">
        <v>-0.21151194670181295</v>
      </c>
      <c r="I94" s="83">
        <v>0.15694775177796128</v>
      </c>
      <c r="J94" s="83">
        <v>7.3707852575308291E-2</v>
      </c>
      <c r="K94" s="83">
        <v>0.51941727128662296</v>
      </c>
      <c r="L94" s="83">
        <v>-0.56984383617006695</v>
      </c>
      <c r="M94" s="83">
        <v>0.24305743390779516</v>
      </c>
      <c r="N94" s="83">
        <v>-4.1556151706699844E-2</v>
      </c>
      <c r="O94" s="82">
        <v>62</v>
      </c>
      <c r="P94" s="82">
        <v>67</v>
      </c>
      <c r="Q94" s="82">
        <v>8</v>
      </c>
      <c r="R94" s="82">
        <v>7</v>
      </c>
      <c r="S94" s="84">
        <f t="shared" si="3"/>
        <v>0.80727134979558424</v>
      </c>
      <c r="T94" s="84">
        <f t="shared" si="4"/>
        <v>0.72381453138321217</v>
      </c>
      <c r="U94" s="84">
        <f t="shared" si="5"/>
        <v>0.75163347085400289</v>
      </c>
      <c r="V94" s="82"/>
      <c r="W94" s="82"/>
      <c r="X94" s="82"/>
    </row>
    <row r="95" spans="1:24" x14ac:dyDescent="0.25">
      <c r="A95" s="82">
        <v>94</v>
      </c>
      <c r="B95" s="82">
        <v>2021</v>
      </c>
      <c r="C95" s="82" t="s">
        <v>24</v>
      </c>
      <c r="D95" s="82" t="s">
        <v>31</v>
      </c>
      <c r="E95" s="82">
        <v>6</v>
      </c>
      <c r="F95" s="82">
        <v>0</v>
      </c>
      <c r="G95" s="83">
        <v>-0.19910773111268315</v>
      </c>
      <c r="H95" s="83">
        <v>-0.33519849078934982</v>
      </c>
      <c r="I95" s="83">
        <v>6.1741158977649799E-2</v>
      </c>
      <c r="J95" s="83">
        <v>4.7136133498749788E-2</v>
      </c>
      <c r="K95" s="83">
        <v>0.56506514837272714</v>
      </c>
      <c r="L95" s="83">
        <v>-0.3212953267658597</v>
      </c>
      <c r="M95" s="83">
        <v>-0.24437847136320054</v>
      </c>
      <c r="N95" s="83">
        <v>1.6783831258138111E-2</v>
      </c>
      <c r="O95" s="82">
        <v>55</v>
      </c>
      <c r="P95" s="82">
        <v>66</v>
      </c>
      <c r="Q95" s="82">
        <v>10</v>
      </c>
      <c r="R95" s="82">
        <v>5</v>
      </c>
      <c r="S95" s="84">
        <f t="shared" si="3"/>
        <v>4.536620431715631E-3</v>
      </c>
      <c r="T95" s="84">
        <f t="shared" si="4"/>
        <v>1.4625217806732727E-2</v>
      </c>
      <c r="U95" s="84">
        <f t="shared" si="5"/>
        <v>1.1262352015060361E-2</v>
      </c>
      <c r="V95" s="82"/>
      <c r="W95" s="82"/>
      <c r="X95" s="82"/>
    </row>
    <row r="96" spans="1:24" x14ac:dyDescent="0.25">
      <c r="A96" s="82">
        <v>95</v>
      </c>
      <c r="B96" s="82">
        <v>2021</v>
      </c>
      <c r="C96" s="82" t="s">
        <v>31</v>
      </c>
      <c r="D96" s="82" t="s">
        <v>19</v>
      </c>
      <c r="E96" s="82">
        <v>7</v>
      </c>
      <c r="F96" s="82">
        <v>1</v>
      </c>
      <c r="G96" s="83">
        <v>0.47584664536417604</v>
      </c>
      <c r="H96" s="83">
        <v>-0.31476261701354802</v>
      </c>
      <c r="I96" s="83">
        <v>-0.56801812095308191</v>
      </c>
      <c r="J96" s="83">
        <v>-3.2197659631117759E-2</v>
      </c>
      <c r="K96" s="83">
        <v>-0.56480411197568581</v>
      </c>
      <c r="L96" s="83">
        <v>-0.63736354663875738</v>
      </c>
      <c r="M96" s="83">
        <v>3.8041816348131946E-2</v>
      </c>
      <c r="N96" s="83">
        <v>9.1449350068234889E-2</v>
      </c>
      <c r="O96" s="82">
        <v>67</v>
      </c>
      <c r="P96" s="82">
        <v>49</v>
      </c>
      <c r="Q96" s="82">
        <v>7</v>
      </c>
      <c r="R96" s="82">
        <v>8</v>
      </c>
      <c r="S96" s="84">
        <f t="shared" si="3"/>
        <v>0.99878330796619097</v>
      </c>
      <c r="T96" s="84">
        <f t="shared" si="4"/>
        <v>0.99806878717876168</v>
      </c>
      <c r="U96" s="84">
        <f t="shared" si="5"/>
        <v>0.99830696077457137</v>
      </c>
      <c r="V96" s="82"/>
      <c r="W96" s="82"/>
      <c r="X96" s="82"/>
    </row>
    <row r="97" spans="1:24" x14ac:dyDescent="0.25">
      <c r="A97" s="82">
        <v>96</v>
      </c>
      <c r="B97" s="82">
        <v>2021</v>
      </c>
      <c r="C97" s="82" t="s">
        <v>14</v>
      </c>
      <c r="D97" s="82" t="s">
        <v>21</v>
      </c>
      <c r="E97" s="82">
        <v>7</v>
      </c>
      <c r="F97" s="82">
        <v>1</v>
      </c>
      <c r="G97" s="83">
        <v>0.7340362125359734</v>
      </c>
      <c r="H97" s="83">
        <v>-0.3947976276654106</v>
      </c>
      <c r="I97" s="83">
        <v>-3.4358548247123116E-2</v>
      </c>
      <c r="J97" s="83">
        <v>2.5365692791256295E-3</v>
      </c>
      <c r="K97" s="83">
        <v>0.11866218166198685</v>
      </c>
      <c r="L97" s="83">
        <v>-0.20248607367620836</v>
      </c>
      <c r="M97" s="83">
        <v>0.34900504619952699</v>
      </c>
      <c r="N97" s="83">
        <v>5.1968782049622915E-2</v>
      </c>
      <c r="O97" s="82">
        <v>59</v>
      </c>
      <c r="P97" s="82">
        <v>65</v>
      </c>
      <c r="Q97" s="82">
        <v>6</v>
      </c>
      <c r="R97" s="82">
        <v>10</v>
      </c>
      <c r="S97" s="84">
        <f t="shared" si="3"/>
        <v>0.95533657159495489</v>
      </c>
      <c r="T97" s="84">
        <f t="shared" si="4"/>
        <v>0.98136665655869271</v>
      </c>
      <c r="U97" s="84">
        <f t="shared" si="5"/>
        <v>0.97268996157078014</v>
      </c>
      <c r="V97" s="82"/>
      <c r="W97" s="82"/>
      <c r="X97" s="82"/>
    </row>
    <row r="98" spans="1:24" x14ac:dyDescent="0.25">
      <c r="A98" s="82">
        <v>97</v>
      </c>
      <c r="B98" s="82">
        <v>2021</v>
      </c>
      <c r="C98" s="82" t="s">
        <v>2</v>
      </c>
      <c r="D98" s="82" t="s">
        <v>26</v>
      </c>
      <c r="E98" s="82">
        <v>7</v>
      </c>
      <c r="F98" s="82">
        <v>1</v>
      </c>
      <c r="G98" s="83">
        <v>0.27552106083827904</v>
      </c>
      <c r="H98" s="83">
        <v>-4.1147991386124494E-3</v>
      </c>
      <c r="I98" s="83">
        <v>-0.43525450423385054</v>
      </c>
      <c r="J98" s="83">
        <v>-3.7929698533200398E-2</v>
      </c>
      <c r="K98" s="83">
        <v>-0.66450247629192694</v>
      </c>
      <c r="L98" s="83">
        <v>-9.5527213806989961E-2</v>
      </c>
      <c r="M98" s="83">
        <v>4.0450749979660562E-2</v>
      </c>
      <c r="N98" s="83">
        <v>-0.11210691380952643</v>
      </c>
      <c r="O98" s="82">
        <v>70</v>
      </c>
      <c r="P98" s="82">
        <v>65</v>
      </c>
      <c r="Q98" s="82">
        <v>1</v>
      </c>
      <c r="R98" s="82">
        <v>4</v>
      </c>
      <c r="S98" s="84">
        <f t="shared" si="3"/>
        <v>0.99852720893135349</v>
      </c>
      <c r="T98" s="84">
        <f t="shared" si="4"/>
        <v>0.99662464421813002</v>
      </c>
      <c r="U98" s="84">
        <f t="shared" si="5"/>
        <v>0.99725883245587121</v>
      </c>
      <c r="V98" s="82"/>
      <c r="W98" s="82"/>
      <c r="X98" s="82"/>
    </row>
    <row r="99" spans="1:24" x14ac:dyDescent="0.25">
      <c r="A99" s="82">
        <v>98</v>
      </c>
      <c r="B99" s="82">
        <v>2021</v>
      </c>
      <c r="C99" s="82" t="s">
        <v>20</v>
      </c>
      <c r="D99" s="82" t="s">
        <v>0</v>
      </c>
      <c r="E99" s="82">
        <v>7</v>
      </c>
      <c r="F99" s="82">
        <v>1</v>
      </c>
      <c r="G99" s="83">
        <v>0.52909683718832523</v>
      </c>
      <c r="H99" s="83">
        <v>-0.49057746895574372</v>
      </c>
      <c r="I99" s="83">
        <v>-0.169239127238489</v>
      </c>
      <c r="J99" s="83">
        <v>-1.0838847101052285E-2</v>
      </c>
      <c r="K99" s="83">
        <v>0.1241627310438348</v>
      </c>
      <c r="L99" s="83">
        <v>-0.33700681876210581</v>
      </c>
      <c r="M99" s="83">
        <v>0.24263040096282026</v>
      </c>
      <c r="N99" s="83">
        <v>-5.5949562981552098E-2</v>
      </c>
      <c r="O99" s="82">
        <v>53</v>
      </c>
      <c r="P99" s="82">
        <v>68</v>
      </c>
      <c r="Q99" s="82">
        <v>6</v>
      </c>
      <c r="R99" s="82">
        <v>4</v>
      </c>
      <c r="S99" s="84">
        <f t="shared" si="3"/>
        <v>0.76579352693676028</v>
      </c>
      <c r="T99" s="84">
        <f t="shared" si="4"/>
        <v>0.96672778259639169</v>
      </c>
      <c r="U99" s="84">
        <f t="shared" si="5"/>
        <v>0.89974969737651456</v>
      </c>
      <c r="V99" s="82"/>
      <c r="W99" s="82"/>
      <c r="X99" s="82"/>
    </row>
    <row r="100" spans="1:24" x14ac:dyDescent="0.25">
      <c r="A100" s="82">
        <v>99</v>
      </c>
      <c r="B100" s="82">
        <v>2021</v>
      </c>
      <c r="C100" s="82" t="s">
        <v>29</v>
      </c>
      <c r="D100" s="82" t="s">
        <v>25</v>
      </c>
      <c r="E100" s="82">
        <v>7</v>
      </c>
      <c r="F100" s="82">
        <v>0</v>
      </c>
      <c r="G100" s="83">
        <v>-9.9454704840135008E-2</v>
      </c>
      <c r="H100" s="83">
        <v>2.0114509684035952E-2</v>
      </c>
      <c r="I100" s="83">
        <v>0.26045240870222897</v>
      </c>
      <c r="J100" s="83">
        <v>5.3131217430491581E-2</v>
      </c>
      <c r="K100" s="83">
        <v>0.67409777629425693</v>
      </c>
      <c r="L100" s="83">
        <v>-0.23743998298750371</v>
      </c>
      <c r="M100" s="83">
        <v>-0.1320810052320999</v>
      </c>
      <c r="N100" s="83">
        <v>3.9139163750714648E-2</v>
      </c>
      <c r="O100" s="82">
        <v>71</v>
      </c>
      <c r="P100" s="82">
        <v>62</v>
      </c>
      <c r="Q100" s="82">
        <v>6</v>
      </c>
      <c r="R100" s="82">
        <v>1</v>
      </c>
      <c r="S100" s="84">
        <f t="shared" si="3"/>
        <v>1.7056077387312369E-2</v>
      </c>
      <c r="T100" s="84">
        <f t="shared" si="4"/>
        <v>1.1991703330208854E-2</v>
      </c>
      <c r="U100" s="84">
        <f t="shared" si="5"/>
        <v>1.3679828015910027E-2</v>
      </c>
      <c r="V100" s="82"/>
      <c r="W100" s="82"/>
      <c r="X100" s="82"/>
    </row>
    <row r="101" spans="1:24" x14ac:dyDescent="0.25">
      <c r="A101" s="82">
        <v>100</v>
      </c>
      <c r="B101" s="82">
        <v>2021</v>
      </c>
      <c r="C101" s="82" t="s">
        <v>10</v>
      </c>
      <c r="D101" s="82" t="s">
        <v>7</v>
      </c>
      <c r="E101" s="82">
        <v>7</v>
      </c>
      <c r="F101" s="82">
        <v>1</v>
      </c>
      <c r="G101" s="83">
        <v>0.56064014021956188</v>
      </c>
      <c r="H101" s="83">
        <v>0.38243907163063207</v>
      </c>
      <c r="I101" s="83">
        <v>-0.15525572977800026</v>
      </c>
      <c r="J101" s="83">
        <v>6.7543294984947863E-2</v>
      </c>
      <c r="K101" s="83">
        <v>-9.5009923895349374E-2</v>
      </c>
      <c r="L101" s="83">
        <v>-0.23945929490506135</v>
      </c>
      <c r="M101" s="83">
        <v>0.42777859748683489</v>
      </c>
      <c r="N101" s="83">
        <v>-0.10454855440699022</v>
      </c>
      <c r="O101" s="82">
        <v>71</v>
      </c>
      <c r="P101" s="82">
        <v>61</v>
      </c>
      <c r="Q101" s="82">
        <v>7</v>
      </c>
      <c r="R101" s="82">
        <v>6</v>
      </c>
      <c r="S101" s="84">
        <f t="shared" si="3"/>
        <v>0.99846394787109205</v>
      </c>
      <c r="T101" s="84">
        <f t="shared" si="4"/>
        <v>0.99881434535802038</v>
      </c>
      <c r="U101" s="84">
        <f t="shared" si="5"/>
        <v>0.99869754619571094</v>
      </c>
      <c r="V101" s="82"/>
      <c r="W101" s="82"/>
      <c r="X101" s="82"/>
    </row>
    <row r="102" spans="1:24" x14ac:dyDescent="0.25">
      <c r="A102" s="82">
        <v>101</v>
      </c>
      <c r="B102" s="82">
        <v>2021</v>
      </c>
      <c r="C102" s="82" t="s">
        <v>4</v>
      </c>
      <c r="D102" s="82" t="s">
        <v>9</v>
      </c>
      <c r="E102" s="82">
        <v>7</v>
      </c>
      <c r="F102" s="82">
        <v>0</v>
      </c>
      <c r="G102" s="83">
        <v>-0.18088442804465338</v>
      </c>
      <c r="H102" s="83">
        <v>-0.394028034290132</v>
      </c>
      <c r="I102" s="83">
        <v>-8.4926899613678969E-2</v>
      </c>
      <c r="J102" s="83">
        <v>-0.10472116976668065</v>
      </c>
      <c r="K102" s="83">
        <v>0.2292445433981129</v>
      </c>
      <c r="L102" s="83">
        <v>-0.43488390174968161</v>
      </c>
      <c r="M102" s="83">
        <v>-0.30507289194747111</v>
      </c>
      <c r="N102" s="83">
        <v>2.5041485247153515E-2</v>
      </c>
      <c r="O102" s="82">
        <v>54</v>
      </c>
      <c r="P102" s="82">
        <v>66</v>
      </c>
      <c r="Q102" s="82">
        <v>6</v>
      </c>
      <c r="R102" s="82">
        <v>7</v>
      </c>
      <c r="S102" s="84">
        <f t="shared" si="3"/>
        <v>4.4094559248290498E-2</v>
      </c>
      <c r="T102" s="84">
        <f t="shared" si="4"/>
        <v>4.1617502814078819E-2</v>
      </c>
      <c r="U102" s="84">
        <f t="shared" si="5"/>
        <v>4.2443188292149381E-2</v>
      </c>
      <c r="V102" s="82"/>
      <c r="W102" s="82"/>
      <c r="X102" s="82"/>
    </row>
    <row r="103" spans="1:24" x14ac:dyDescent="0.25">
      <c r="A103" s="82">
        <v>102</v>
      </c>
      <c r="B103" s="82">
        <v>2021</v>
      </c>
      <c r="C103" s="82" t="s">
        <v>1</v>
      </c>
      <c r="D103" s="82" t="s">
        <v>16</v>
      </c>
      <c r="E103" s="82">
        <v>7</v>
      </c>
      <c r="F103" s="82">
        <v>1</v>
      </c>
      <c r="G103" s="83">
        <v>0.74943432908619145</v>
      </c>
      <c r="H103" s="83">
        <v>-0.2722481518773246</v>
      </c>
      <c r="I103" s="83">
        <v>-0.36140551132859561</v>
      </c>
      <c r="J103" s="83">
        <v>6.7846340096661614E-2</v>
      </c>
      <c r="K103" s="83">
        <v>-0.40827939898043092</v>
      </c>
      <c r="L103" s="83">
        <v>0.52829097821042359</v>
      </c>
      <c r="M103" s="83">
        <v>0.19725868410844183</v>
      </c>
      <c r="N103" s="83">
        <v>-9.8626308090023311E-3</v>
      </c>
      <c r="O103" s="82">
        <v>62</v>
      </c>
      <c r="P103" s="82">
        <v>67</v>
      </c>
      <c r="Q103" s="82">
        <v>6</v>
      </c>
      <c r="R103" s="82">
        <v>9</v>
      </c>
      <c r="S103" s="84">
        <f t="shared" si="3"/>
        <v>0.98038936831325241</v>
      </c>
      <c r="T103" s="84">
        <f t="shared" si="4"/>
        <v>0.99790166123386936</v>
      </c>
      <c r="U103" s="84">
        <f t="shared" si="5"/>
        <v>0.99206423026033042</v>
      </c>
      <c r="V103" s="82"/>
      <c r="W103" s="82"/>
      <c r="X103" s="82"/>
    </row>
    <row r="104" spans="1:24" x14ac:dyDescent="0.25">
      <c r="A104" s="82">
        <v>103</v>
      </c>
      <c r="B104" s="82">
        <v>2021</v>
      </c>
      <c r="C104" s="82" t="s">
        <v>3</v>
      </c>
      <c r="D104" s="82" t="s">
        <v>18</v>
      </c>
      <c r="E104" s="82">
        <v>7</v>
      </c>
      <c r="F104" s="82">
        <v>0</v>
      </c>
      <c r="G104" s="83">
        <v>-0.47713749802313032</v>
      </c>
      <c r="H104" s="83">
        <v>8.5857982787785489E-2</v>
      </c>
      <c r="I104" s="83">
        <v>1.5664180796536687E-2</v>
      </c>
      <c r="J104" s="83">
        <v>9.2826579097837231E-2</v>
      </c>
      <c r="K104" s="83">
        <v>0.35508726092989112</v>
      </c>
      <c r="L104" s="83">
        <v>-0.21971470617607691</v>
      </c>
      <c r="M104" s="83">
        <v>-0.22593371346928109</v>
      </c>
      <c r="N104" s="83">
        <v>-2.7600791147328971E-2</v>
      </c>
      <c r="O104" s="82">
        <v>52</v>
      </c>
      <c r="P104" s="82">
        <v>60</v>
      </c>
      <c r="Q104" s="82">
        <v>10</v>
      </c>
      <c r="R104" s="82">
        <v>7</v>
      </c>
      <c r="S104" s="84">
        <f t="shared" si="3"/>
        <v>1.8269156174874738E-2</v>
      </c>
      <c r="T104" s="84">
        <f t="shared" si="4"/>
        <v>6.1667762376178131E-2</v>
      </c>
      <c r="U104" s="84">
        <f t="shared" si="5"/>
        <v>4.7201560309076997E-2</v>
      </c>
      <c r="V104" s="82"/>
      <c r="W104" s="82"/>
      <c r="X104" s="82"/>
    </row>
    <row r="105" spans="1:24" x14ac:dyDescent="0.25">
      <c r="A105" s="82">
        <v>104</v>
      </c>
      <c r="B105" s="82">
        <v>2021</v>
      </c>
      <c r="C105" s="82" t="s">
        <v>8</v>
      </c>
      <c r="D105" s="82" t="s">
        <v>27</v>
      </c>
      <c r="E105" s="82">
        <v>7</v>
      </c>
      <c r="F105" s="82">
        <v>1</v>
      </c>
      <c r="G105" s="83">
        <v>6.5391695883568801E-2</v>
      </c>
      <c r="H105" s="83">
        <v>-0.19602152529424666</v>
      </c>
      <c r="I105" s="83">
        <v>-0.54265530012503416</v>
      </c>
      <c r="J105" s="83">
        <v>9.1986634685897489E-2</v>
      </c>
      <c r="K105" s="83">
        <v>-0.65831522172691637</v>
      </c>
      <c r="L105" s="83">
        <v>-0.41008817643497758</v>
      </c>
      <c r="M105" s="83">
        <v>-8.669320288119968E-2</v>
      </c>
      <c r="N105" s="83">
        <v>-1.7199132073519412E-2</v>
      </c>
      <c r="O105" s="82">
        <v>64</v>
      </c>
      <c r="P105" s="82">
        <v>62</v>
      </c>
      <c r="Q105" s="82">
        <v>8</v>
      </c>
      <c r="R105" s="82">
        <v>7</v>
      </c>
      <c r="S105" s="84">
        <f t="shared" si="3"/>
        <v>0.99389030752270013</v>
      </c>
      <c r="T105" s="84">
        <f t="shared" si="4"/>
        <v>0.99251914867535751</v>
      </c>
      <c r="U105" s="84">
        <f t="shared" si="5"/>
        <v>0.99297620162447175</v>
      </c>
      <c r="V105" s="82"/>
      <c r="W105" s="82"/>
      <c r="X105" s="82"/>
    </row>
    <row r="106" spans="1:24" x14ac:dyDescent="0.25">
      <c r="A106" s="82">
        <v>105</v>
      </c>
      <c r="B106" s="82">
        <v>2021</v>
      </c>
      <c r="C106" s="82" t="s">
        <v>13</v>
      </c>
      <c r="D106" s="82" t="s">
        <v>6</v>
      </c>
      <c r="E106" s="82">
        <v>7</v>
      </c>
      <c r="F106" s="82">
        <v>1</v>
      </c>
      <c r="G106" s="83">
        <v>0.44367577468856478</v>
      </c>
      <c r="H106" s="83">
        <v>0.16979687429121443</v>
      </c>
      <c r="I106" s="83">
        <v>-0.13811317575346699</v>
      </c>
      <c r="J106" s="83">
        <v>3.6606046999552222E-2</v>
      </c>
      <c r="K106" s="83">
        <v>2.8670883054873201E-2</v>
      </c>
      <c r="L106" s="83">
        <v>-0.11317166279905094</v>
      </c>
      <c r="M106" s="83">
        <v>0.27999013619041269</v>
      </c>
      <c r="N106" s="83">
        <v>-2.8952254702802271E-2</v>
      </c>
      <c r="O106" s="82">
        <v>62</v>
      </c>
      <c r="P106" s="82">
        <v>67</v>
      </c>
      <c r="Q106" s="82">
        <v>8</v>
      </c>
      <c r="R106" s="82">
        <v>4</v>
      </c>
      <c r="S106" s="84">
        <f t="shared" si="3"/>
        <v>0.93331718036534428</v>
      </c>
      <c r="T106" s="84">
        <f t="shared" si="4"/>
        <v>0.97252446346508936</v>
      </c>
      <c r="U106" s="84">
        <f t="shared" si="5"/>
        <v>0.95945536909850759</v>
      </c>
      <c r="V106" s="82"/>
      <c r="W106" s="82"/>
      <c r="X106" s="82"/>
    </row>
    <row r="107" spans="1:24" x14ac:dyDescent="0.25">
      <c r="A107" s="82">
        <v>106</v>
      </c>
      <c r="B107" s="82">
        <v>2021</v>
      </c>
      <c r="C107" s="82" t="s">
        <v>12</v>
      </c>
      <c r="D107" s="82" t="s">
        <v>30</v>
      </c>
      <c r="E107" s="82">
        <v>7</v>
      </c>
      <c r="F107" s="82">
        <v>0</v>
      </c>
      <c r="G107" s="83">
        <v>0.49528740363452417</v>
      </c>
      <c r="H107" s="83">
        <v>-3.7629609206861779E-2</v>
      </c>
      <c r="I107" s="83">
        <v>0.17294895988717701</v>
      </c>
      <c r="J107" s="83">
        <v>-5.4569971255300574E-2</v>
      </c>
      <c r="K107" s="83">
        <v>0.30422671232784226</v>
      </c>
      <c r="L107" s="83">
        <v>3.800210431472676E-2</v>
      </c>
      <c r="M107" s="83">
        <v>0.10430885590873742</v>
      </c>
      <c r="N107" s="83">
        <v>6.090831285326944E-2</v>
      </c>
      <c r="O107" s="82">
        <v>70</v>
      </c>
      <c r="P107" s="82">
        <v>61</v>
      </c>
      <c r="Q107" s="82">
        <v>9</v>
      </c>
      <c r="R107" s="82">
        <v>5</v>
      </c>
      <c r="S107" s="84">
        <f t="shared" si="3"/>
        <v>0.48250592127832048</v>
      </c>
      <c r="T107" s="84">
        <f t="shared" si="4"/>
        <v>0.16806074594186354</v>
      </c>
      <c r="U107" s="84">
        <f t="shared" si="5"/>
        <v>0.27287580438734921</v>
      </c>
      <c r="V107" s="82"/>
      <c r="W107" s="82"/>
      <c r="X107" s="82"/>
    </row>
    <row r="108" spans="1:24" x14ac:dyDescent="0.25">
      <c r="A108" s="82">
        <v>107</v>
      </c>
      <c r="B108" s="82">
        <v>2021</v>
      </c>
      <c r="C108" s="82" t="s">
        <v>24</v>
      </c>
      <c r="D108" s="82" t="s">
        <v>22</v>
      </c>
      <c r="E108" s="82">
        <v>7</v>
      </c>
      <c r="F108" s="82">
        <v>1</v>
      </c>
      <c r="G108" s="83">
        <v>0.3095853121652769</v>
      </c>
      <c r="H108" s="83">
        <v>0.46024745838317271</v>
      </c>
      <c r="I108" s="83">
        <v>-9.5958466759567776E-2</v>
      </c>
      <c r="J108" s="83">
        <v>-2.3581929918287867E-2</v>
      </c>
      <c r="K108" s="83">
        <v>0.24008191874728074</v>
      </c>
      <c r="L108" s="83">
        <v>-0.20456389767465058</v>
      </c>
      <c r="M108" s="83">
        <v>0.33609337110492205</v>
      </c>
      <c r="N108" s="83">
        <v>9.3032460619798876E-3</v>
      </c>
      <c r="O108" s="82">
        <v>66</v>
      </c>
      <c r="P108" s="82">
        <v>49</v>
      </c>
      <c r="Q108" s="82">
        <v>9</v>
      </c>
      <c r="R108" s="82">
        <v>3</v>
      </c>
      <c r="S108" s="84">
        <f t="shared" si="3"/>
        <v>0.85424597551535575</v>
      </c>
      <c r="T108" s="84">
        <f t="shared" si="4"/>
        <v>0.97690133962325276</v>
      </c>
      <c r="U108" s="84">
        <f t="shared" si="5"/>
        <v>0.93601621825395365</v>
      </c>
      <c r="V108" s="82"/>
      <c r="W108" s="82"/>
      <c r="X108" s="82"/>
    </row>
    <row r="109" spans="1:24" x14ac:dyDescent="0.25">
      <c r="A109" s="82">
        <v>108</v>
      </c>
      <c r="B109" s="82">
        <v>2021</v>
      </c>
      <c r="C109" s="82" t="s">
        <v>31</v>
      </c>
      <c r="D109" s="82" t="s">
        <v>20</v>
      </c>
      <c r="E109" s="82">
        <v>8</v>
      </c>
      <c r="F109" s="82">
        <v>0</v>
      </c>
      <c r="G109" s="83">
        <v>5.3536704108913924E-2</v>
      </c>
      <c r="H109" s="83">
        <v>0.313662941813525</v>
      </c>
      <c r="I109" s="83">
        <v>-5.1036486452104818E-2</v>
      </c>
      <c r="J109" s="83">
        <v>4.0254649071356098E-2</v>
      </c>
      <c r="K109" s="83">
        <v>-0.11166126316526422</v>
      </c>
      <c r="L109" s="83">
        <v>6.8390592930325497E-2</v>
      </c>
      <c r="M109" s="83">
        <v>-1.6186636370033255E-2</v>
      </c>
      <c r="N109" s="83">
        <v>-3.6040749571326504E-2</v>
      </c>
      <c r="O109" s="82">
        <v>55</v>
      </c>
      <c r="P109" s="82">
        <v>71</v>
      </c>
      <c r="Q109" s="82">
        <v>7</v>
      </c>
      <c r="R109" s="82">
        <v>7</v>
      </c>
      <c r="S109" s="84">
        <f t="shared" si="3"/>
        <v>0.8094740261298935</v>
      </c>
      <c r="T109" s="84">
        <f t="shared" si="4"/>
        <v>0.50824604067090962</v>
      </c>
      <c r="U109" s="84">
        <f t="shared" si="5"/>
        <v>0.6086553691572375</v>
      </c>
      <c r="V109" s="82"/>
      <c r="W109" s="82"/>
      <c r="X109" s="82"/>
    </row>
    <row r="110" spans="1:24" x14ac:dyDescent="0.25">
      <c r="A110" s="82">
        <v>109</v>
      </c>
      <c r="B110" s="82">
        <v>2021</v>
      </c>
      <c r="C110" s="82" t="s">
        <v>28</v>
      </c>
      <c r="D110" s="82" t="s">
        <v>12</v>
      </c>
      <c r="E110" s="82">
        <v>8</v>
      </c>
      <c r="F110" s="82">
        <v>1</v>
      </c>
      <c r="G110" s="83">
        <v>0.43629437572575713</v>
      </c>
      <c r="H110" s="83">
        <v>-0.36028107021857658</v>
      </c>
      <c r="I110" s="83">
        <v>-0.27717283830655609</v>
      </c>
      <c r="J110" s="83">
        <v>8.2890218059699039E-2</v>
      </c>
      <c r="K110" s="83">
        <v>-0.17426150547797917</v>
      </c>
      <c r="L110" s="83">
        <v>-0.2909584794121825</v>
      </c>
      <c r="M110" s="83">
        <v>0.15950981350721194</v>
      </c>
      <c r="N110" s="83">
        <v>-0.13107061868001527</v>
      </c>
      <c r="O110" s="82">
        <v>65</v>
      </c>
      <c r="P110" s="82">
        <v>64</v>
      </c>
      <c r="Q110" s="82">
        <v>10</v>
      </c>
      <c r="R110" s="82">
        <v>12</v>
      </c>
      <c r="S110" s="84">
        <f t="shared" si="3"/>
        <v>0.98970411439643136</v>
      </c>
      <c r="T110" s="84">
        <f t="shared" si="4"/>
        <v>0.9963913025590091</v>
      </c>
      <c r="U110" s="84">
        <f t="shared" si="5"/>
        <v>0.99416223983814989</v>
      </c>
      <c r="V110" s="82"/>
      <c r="W110" s="82"/>
      <c r="X110" s="82"/>
    </row>
    <row r="111" spans="1:24" x14ac:dyDescent="0.25">
      <c r="A111" s="82">
        <v>110</v>
      </c>
      <c r="B111" s="82">
        <v>2021</v>
      </c>
      <c r="C111" s="82" t="s">
        <v>30</v>
      </c>
      <c r="D111" s="82" t="s">
        <v>27</v>
      </c>
      <c r="E111" s="82">
        <v>8</v>
      </c>
      <c r="F111" s="82">
        <v>0</v>
      </c>
      <c r="G111" s="83">
        <v>-0.23855966433440262</v>
      </c>
      <c r="H111" s="83">
        <v>-0.15687655452747226</v>
      </c>
      <c r="I111" s="83">
        <v>4.0416872625683289E-2</v>
      </c>
      <c r="J111" s="83">
        <v>7.9123168287787218E-3</v>
      </c>
      <c r="K111" s="83">
        <v>0.13232594852627458</v>
      </c>
      <c r="L111" s="83">
        <v>2.5608422520462061E-2</v>
      </c>
      <c r="M111" s="83">
        <v>-0.26834705235980516</v>
      </c>
      <c r="N111" s="83">
        <v>5.9758774124396036E-2</v>
      </c>
      <c r="O111" s="82">
        <v>50</v>
      </c>
      <c r="P111" s="82">
        <v>71</v>
      </c>
      <c r="Q111" s="82">
        <v>4</v>
      </c>
      <c r="R111" s="82">
        <v>8</v>
      </c>
      <c r="S111" s="84">
        <f t="shared" si="3"/>
        <v>4.907863901512452E-2</v>
      </c>
      <c r="T111" s="84">
        <f t="shared" si="4"/>
        <v>2.8961843407382438E-2</v>
      </c>
      <c r="U111" s="84">
        <f t="shared" si="5"/>
        <v>3.5667441943296463E-2</v>
      </c>
      <c r="V111" s="82"/>
      <c r="W111" s="82"/>
      <c r="X111" s="82"/>
    </row>
    <row r="112" spans="1:24" x14ac:dyDescent="0.25">
      <c r="A112" s="82">
        <v>111</v>
      </c>
      <c r="B112" s="82">
        <v>2021</v>
      </c>
      <c r="C112" s="82" t="s">
        <v>21</v>
      </c>
      <c r="D112" s="82" t="s">
        <v>6</v>
      </c>
      <c r="E112" s="82">
        <v>8</v>
      </c>
      <c r="F112" s="82">
        <v>0</v>
      </c>
      <c r="G112" s="83">
        <v>-0.5891957802457094</v>
      </c>
      <c r="H112" s="83">
        <v>-0.44510444881706784</v>
      </c>
      <c r="I112" s="83">
        <v>0.19583310302029747</v>
      </c>
      <c r="J112" s="83">
        <v>-3.0008342240907936E-2</v>
      </c>
      <c r="K112" s="83">
        <v>0.347759985567132</v>
      </c>
      <c r="L112" s="83">
        <v>0.2589448171349884</v>
      </c>
      <c r="M112" s="83">
        <v>-0.49451351192360554</v>
      </c>
      <c r="N112" s="83">
        <v>-2.7858565832369182E-2</v>
      </c>
      <c r="O112" s="82">
        <v>58</v>
      </c>
      <c r="P112" s="82">
        <v>61</v>
      </c>
      <c r="Q112" s="82">
        <v>9</v>
      </c>
      <c r="R112" s="82">
        <v>2</v>
      </c>
      <c r="S112" s="84">
        <f t="shared" si="3"/>
        <v>1.837059945212821E-4</v>
      </c>
      <c r="T112" s="84">
        <f t="shared" si="4"/>
        <v>2.6745432579382511E-4</v>
      </c>
      <c r="U112" s="84">
        <f t="shared" si="5"/>
        <v>2.395382153696441E-4</v>
      </c>
      <c r="V112" s="82"/>
      <c r="W112" s="82"/>
      <c r="X112" s="82"/>
    </row>
    <row r="113" spans="1:24" x14ac:dyDescent="0.25">
      <c r="A113" s="82">
        <v>112</v>
      </c>
      <c r="B113" s="82">
        <v>2021</v>
      </c>
      <c r="C113" s="82" t="s">
        <v>18</v>
      </c>
      <c r="D113" s="82" t="s">
        <v>1</v>
      </c>
      <c r="E113" s="82">
        <v>8</v>
      </c>
      <c r="F113" s="82">
        <v>0</v>
      </c>
      <c r="G113" s="83">
        <v>-0.12013236769477524</v>
      </c>
      <c r="H113" s="83">
        <v>0.21728248298645869</v>
      </c>
      <c r="I113" s="83">
        <v>-0.17815964455722538</v>
      </c>
      <c r="J113" s="83">
        <v>6.5093276017354498E-2</v>
      </c>
      <c r="K113" s="83">
        <v>3.9862161304839931E-2</v>
      </c>
      <c r="L113" s="83">
        <v>-0.35368916475984469</v>
      </c>
      <c r="M113" s="83">
        <v>-4.3686424338173338E-2</v>
      </c>
      <c r="N113" s="83">
        <v>3.8636137541652467E-2</v>
      </c>
      <c r="O113" s="82">
        <v>72</v>
      </c>
      <c r="P113" s="82">
        <v>67</v>
      </c>
      <c r="Q113" s="82">
        <v>10</v>
      </c>
      <c r="R113" s="82">
        <v>11</v>
      </c>
      <c r="S113" s="84">
        <f t="shared" si="3"/>
        <v>0.76891122572355719</v>
      </c>
      <c r="T113" s="84">
        <f t="shared" si="4"/>
        <v>0.85043883850441948</v>
      </c>
      <c r="U113" s="84">
        <f t="shared" si="5"/>
        <v>0.82326296757746542</v>
      </c>
      <c r="V113" s="82"/>
      <c r="W113" s="82"/>
      <c r="X113" s="82"/>
    </row>
    <row r="114" spans="1:24" x14ac:dyDescent="0.25">
      <c r="A114" s="82">
        <v>113</v>
      </c>
      <c r="B114" s="82">
        <v>2021</v>
      </c>
      <c r="C114" s="82" t="s">
        <v>19</v>
      </c>
      <c r="D114" s="82" t="s">
        <v>14</v>
      </c>
      <c r="E114" s="82">
        <v>8</v>
      </c>
      <c r="F114" s="82">
        <v>0</v>
      </c>
      <c r="G114" s="83">
        <v>-0.49223147655302346</v>
      </c>
      <c r="H114" s="83">
        <v>-0.32849955654686913</v>
      </c>
      <c r="I114" s="83">
        <v>0.23791660162620518</v>
      </c>
      <c r="J114" s="83">
        <v>7.33442362710858E-2</v>
      </c>
      <c r="K114" s="83">
        <v>0.50561920784698644</v>
      </c>
      <c r="L114" s="83">
        <v>0.26720431954476265</v>
      </c>
      <c r="M114" s="83">
        <v>-0.4418335180699266</v>
      </c>
      <c r="N114" s="83">
        <v>-4.6657395396148965E-2</v>
      </c>
      <c r="O114" s="82">
        <v>58</v>
      </c>
      <c r="P114" s="82">
        <v>66</v>
      </c>
      <c r="Q114" s="82">
        <v>7</v>
      </c>
      <c r="R114" s="82">
        <v>5</v>
      </c>
      <c r="S114" s="84">
        <f t="shared" si="3"/>
        <v>6.0367785855499853E-4</v>
      </c>
      <c r="T114" s="84">
        <f t="shared" si="4"/>
        <v>9.6913151028165973E-4</v>
      </c>
      <c r="U114" s="84">
        <f t="shared" si="5"/>
        <v>8.473136263727727E-4</v>
      </c>
      <c r="V114" s="82"/>
      <c r="W114" s="82"/>
      <c r="X114" s="82"/>
    </row>
    <row r="115" spans="1:24" x14ac:dyDescent="0.25">
      <c r="A115" s="82">
        <v>114</v>
      </c>
      <c r="B115" s="82">
        <v>2021</v>
      </c>
      <c r="C115" s="82" t="s">
        <v>7</v>
      </c>
      <c r="D115" s="82" t="s">
        <v>25</v>
      </c>
      <c r="E115" s="82">
        <v>8</v>
      </c>
      <c r="F115" s="82">
        <v>1</v>
      </c>
      <c r="G115" s="83">
        <v>0.4534948534567701</v>
      </c>
      <c r="H115" s="83">
        <v>0.13434409800114108</v>
      </c>
      <c r="I115" s="83">
        <v>-8.5427808812741785E-2</v>
      </c>
      <c r="J115" s="83">
        <v>5.7447894576163547E-3</v>
      </c>
      <c r="K115" s="83">
        <v>-6.9287076390891844E-3</v>
      </c>
      <c r="L115" s="83">
        <v>-0.20267569910229816</v>
      </c>
      <c r="M115" s="83">
        <v>0.18395069193819619</v>
      </c>
      <c r="N115" s="83">
        <v>-1.8530819428483234E-3</v>
      </c>
      <c r="O115" s="82">
        <v>75</v>
      </c>
      <c r="P115" s="82">
        <v>53</v>
      </c>
      <c r="Q115" s="82">
        <v>9</v>
      </c>
      <c r="R115" s="82">
        <v>6</v>
      </c>
      <c r="S115" s="84">
        <f t="shared" si="3"/>
        <v>0.97893948791797369</v>
      </c>
      <c r="T115" s="84">
        <f t="shared" si="4"/>
        <v>0.95143304510224935</v>
      </c>
      <c r="U115" s="84">
        <f t="shared" si="5"/>
        <v>0.96060185937415754</v>
      </c>
      <c r="V115" s="82"/>
      <c r="W115" s="82"/>
      <c r="X115" s="82"/>
    </row>
    <row r="116" spans="1:24" x14ac:dyDescent="0.25">
      <c r="A116" s="82">
        <v>115</v>
      </c>
      <c r="B116" s="82">
        <v>2021</v>
      </c>
      <c r="C116" s="82" t="s">
        <v>24</v>
      </c>
      <c r="D116" s="82" t="s">
        <v>5</v>
      </c>
      <c r="E116" s="82">
        <v>8</v>
      </c>
      <c r="F116" s="82">
        <v>0</v>
      </c>
      <c r="G116" s="83">
        <v>0.17996910112255499</v>
      </c>
      <c r="H116" s="83">
        <v>-0.16271205691214272</v>
      </c>
      <c r="I116" s="83">
        <v>0.10091048999425975</v>
      </c>
      <c r="J116" s="83">
        <v>1.0570111978908643E-2</v>
      </c>
      <c r="K116" s="83">
        <v>0.34158208042412819</v>
      </c>
      <c r="L116" s="83">
        <v>-7.3702723119209876E-2</v>
      </c>
      <c r="M116" s="83">
        <v>6.6991584834896157E-3</v>
      </c>
      <c r="N116" s="83">
        <v>-1.9405671117107514E-2</v>
      </c>
      <c r="O116" s="82">
        <v>58</v>
      </c>
      <c r="P116" s="82">
        <v>68</v>
      </c>
      <c r="Q116" s="82">
        <v>6</v>
      </c>
      <c r="R116" s="82">
        <v>11</v>
      </c>
      <c r="S116" s="84">
        <f t="shared" si="3"/>
        <v>0.35528519071665843</v>
      </c>
      <c r="T116" s="84">
        <f t="shared" si="4"/>
        <v>0.39377051238646732</v>
      </c>
      <c r="U116" s="84">
        <f t="shared" si="5"/>
        <v>0.38094207182986439</v>
      </c>
      <c r="V116" s="82"/>
      <c r="W116" s="82"/>
      <c r="X116" s="82"/>
    </row>
    <row r="117" spans="1:24" x14ac:dyDescent="0.25">
      <c r="A117" s="82">
        <v>116</v>
      </c>
      <c r="B117" s="82">
        <v>2021</v>
      </c>
      <c r="C117" s="82" t="s">
        <v>26</v>
      </c>
      <c r="D117" s="82" t="s">
        <v>3</v>
      </c>
      <c r="E117" s="82">
        <v>8</v>
      </c>
      <c r="F117" s="82">
        <v>0</v>
      </c>
      <c r="G117" s="83">
        <v>0.20319626047064343</v>
      </c>
      <c r="H117" s="83">
        <v>-0.30884747209668828</v>
      </c>
      <c r="I117" s="83">
        <v>0.60113208563174658</v>
      </c>
      <c r="J117" s="83">
        <v>-2.1028593143832257E-2</v>
      </c>
      <c r="K117" s="83">
        <v>0.84285061189928834</v>
      </c>
      <c r="L117" s="83">
        <v>0.52431551164824219</v>
      </c>
      <c r="M117" s="83">
        <v>-5.0631592697583439E-2</v>
      </c>
      <c r="N117" s="83">
        <v>-1.1859409787936298E-3</v>
      </c>
      <c r="O117" s="82">
        <v>67</v>
      </c>
      <c r="P117" s="82">
        <v>50</v>
      </c>
      <c r="Q117" s="82">
        <v>6</v>
      </c>
      <c r="R117" s="82">
        <v>7</v>
      </c>
      <c r="S117" s="84">
        <f t="shared" si="3"/>
        <v>4.2819196317103615E-3</v>
      </c>
      <c r="T117" s="84">
        <f t="shared" si="4"/>
        <v>2.7776410179853922E-3</v>
      </c>
      <c r="U117" s="84">
        <f t="shared" si="5"/>
        <v>3.2790672225603821E-3</v>
      </c>
      <c r="V117" s="82"/>
      <c r="W117" s="82"/>
      <c r="X117" s="82"/>
    </row>
    <row r="118" spans="1:24" x14ac:dyDescent="0.25">
      <c r="A118" s="82">
        <v>117</v>
      </c>
      <c r="B118" s="82">
        <v>2021</v>
      </c>
      <c r="C118" s="82" t="s">
        <v>4</v>
      </c>
      <c r="D118" s="82" t="s">
        <v>17</v>
      </c>
      <c r="E118" s="82">
        <v>8</v>
      </c>
      <c r="F118" s="82">
        <v>1</v>
      </c>
      <c r="G118" s="83">
        <v>0.51527885504951609</v>
      </c>
      <c r="H118" s="83">
        <v>-0.37203551849611161</v>
      </c>
      <c r="I118" s="83">
        <v>-0.3485886399542934</v>
      </c>
      <c r="J118" s="83">
        <v>8.8928786304316318E-2</v>
      </c>
      <c r="K118" s="83">
        <v>-0.24380854677871269</v>
      </c>
      <c r="L118" s="83">
        <v>-0.27066834191354694</v>
      </c>
      <c r="M118" s="83">
        <v>-4.7490947334750608E-3</v>
      </c>
      <c r="N118" s="83">
        <v>-3.4507770413557209E-2</v>
      </c>
      <c r="O118" s="82">
        <v>52</v>
      </c>
      <c r="P118" s="82">
        <v>73</v>
      </c>
      <c r="Q118" s="82">
        <v>5</v>
      </c>
      <c r="R118" s="82">
        <v>12</v>
      </c>
      <c r="S118" s="84">
        <f t="shared" si="3"/>
        <v>0.99289301607108671</v>
      </c>
      <c r="T118" s="84">
        <f t="shared" si="4"/>
        <v>0.98644877630279904</v>
      </c>
      <c r="U118" s="84">
        <f t="shared" si="5"/>
        <v>0.98859685622556148</v>
      </c>
      <c r="V118" s="82"/>
      <c r="W118" s="82"/>
      <c r="X118" s="82"/>
    </row>
    <row r="119" spans="1:24" x14ac:dyDescent="0.25">
      <c r="A119" s="82">
        <v>118</v>
      </c>
      <c r="B119" s="82">
        <v>2021</v>
      </c>
      <c r="C119" s="82" t="s">
        <v>15</v>
      </c>
      <c r="D119" s="82" t="s">
        <v>10</v>
      </c>
      <c r="E119" s="82">
        <v>8</v>
      </c>
      <c r="F119" s="82">
        <v>0</v>
      </c>
      <c r="G119" s="83">
        <v>-0.12120366271708789</v>
      </c>
      <c r="H119" s="83">
        <v>0.37729539894069852</v>
      </c>
      <c r="I119" s="83">
        <v>-5.5094190665826208E-2</v>
      </c>
      <c r="J119" s="83">
        <v>-8.7101640071299807E-2</v>
      </c>
      <c r="K119" s="83">
        <v>-6.4355143670740064E-2</v>
      </c>
      <c r="L119" s="83">
        <v>-2.5643741161067343E-4</v>
      </c>
      <c r="M119" s="83">
        <v>-0.11122813182600204</v>
      </c>
      <c r="N119" s="83">
        <v>0.14977837472997471</v>
      </c>
      <c r="O119" s="82">
        <v>57</v>
      </c>
      <c r="P119" s="82">
        <v>74</v>
      </c>
      <c r="Q119" s="82">
        <v>7</v>
      </c>
      <c r="R119" s="82">
        <v>5</v>
      </c>
      <c r="S119" s="84">
        <f t="shared" si="3"/>
        <v>0.22181875232043177</v>
      </c>
      <c r="T119" s="84">
        <f t="shared" si="4"/>
        <v>6.5661300149261498E-2</v>
      </c>
      <c r="U119" s="84">
        <f t="shared" si="5"/>
        <v>0.11771378420631824</v>
      </c>
      <c r="V119" s="82"/>
      <c r="W119" s="82"/>
      <c r="X119" s="82"/>
    </row>
    <row r="120" spans="1:24" x14ac:dyDescent="0.25">
      <c r="A120" s="82">
        <v>119</v>
      </c>
      <c r="B120" s="82">
        <v>2021</v>
      </c>
      <c r="C120" s="82" t="s">
        <v>22</v>
      </c>
      <c r="D120" s="82" t="s">
        <v>0</v>
      </c>
      <c r="E120" s="82">
        <v>8</v>
      </c>
      <c r="F120" s="82">
        <v>1</v>
      </c>
      <c r="G120" s="83">
        <v>0.34920717880514079</v>
      </c>
      <c r="H120" s="83">
        <v>2.8564515640263369E-2</v>
      </c>
      <c r="I120" s="83">
        <v>-1.4070683447412821E-2</v>
      </c>
      <c r="J120" s="83">
        <v>-3.9369964177226394E-2</v>
      </c>
      <c r="K120" s="83">
        <v>3.3318443417328578E-2</v>
      </c>
      <c r="L120" s="83">
        <v>-1.7708100353336514E-2</v>
      </c>
      <c r="M120" s="83">
        <v>0.14801636559014969</v>
      </c>
      <c r="N120" s="83">
        <v>-0.12668231630334065</v>
      </c>
      <c r="O120" s="82">
        <v>51</v>
      </c>
      <c r="P120" s="82">
        <v>68</v>
      </c>
      <c r="Q120" s="82">
        <v>5</v>
      </c>
      <c r="R120" s="82">
        <v>5</v>
      </c>
      <c r="S120" s="84">
        <f t="shared" si="3"/>
        <v>0.84895907414077165</v>
      </c>
      <c r="T120" s="84">
        <f t="shared" si="4"/>
        <v>0.78867876633507206</v>
      </c>
      <c r="U120" s="84">
        <f t="shared" si="5"/>
        <v>0.80877220227030522</v>
      </c>
      <c r="V120" s="82"/>
      <c r="W120" s="82"/>
      <c r="X120" s="82"/>
    </row>
    <row r="121" spans="1:24" x14ac:dyDescent="0.25">
      <c r="A121" s="82">
        <v>120</v>
      </c>
      <c r="B121" s="82">
        <v>2021</v>
      </c>
      <c r="C121" s="82" t="s">
        <v>9</v>
      </c>
      <c r="D121" s="82" t="s">
        <v>2</v>
      </c>
      <c r="E121" s="82">
        <v>8</v>
      </c>
      <c r="F121" s="82">
        <v>1</v>
      </c>
      <c r="G121" s="83">
        <v>6.5446054235770115E-2</v>
      </c>
      <c r="H121" s="83">
        <v>-0.16548920082957463</v>
      </c>
      <c r="I121" s="83">
        <v>0.15338819989000327</v>
      </c>
      <c r="J121" s="83">
        <v>5.1520664962143086E-3</v>
      </c>
      <c r="K121" s="83">
        <v>0.23262494876596157</v>
      </c>
      <c r="L121" s="83">
        <v>-7.4164725277050475E-3</v>
      </c>
      <c r="M121" s="83">
        <v>-3.9002594228985887E-2</v>
      </c>
      <c r="N121" s="83">
        <v>-9.5931964800754551E-3</v>
      </c>
      <c r="O121" s="82">
        <v>71</v>
      </c>
      <c r="P121" s="82">
        <v>58</v>
      </c>
      <c r="Q121" s="82">
        <v>3</v>
      </c>
      <c r="R121" s="82">
        <v>11</v>
      </c>
      <c r="S121" s="84">
        <f t="shared" si="3"/>
        <v>0.58529139075527115</v>
      </c>
      <c r="T121" s="84">
        <f t="shared" si="4"/>
        <v>0.46341481096980147</v>
      </c>
      <c r="U121" s="84">
        <f t="shared" si="5"/>
        <v>0.50404033756495803</v>
      </c>
      <c r="V121" s="82"/>
      <c r="W121" s="82"/>
      <c r="X121" s="82"/>
    </row>
    <row r="122" spans="1:24" x14ac:dyDescent="0.25">
      <c r="A122" s="82">
        <v>121</v>
      </c>
      <c r="B122" s="82">
        <v>2021</v>
      </c>
      <c r="C122" s="82" t="s">
        <v>11</v>
      </c>
      <c r="D122" s="82" t="s">
        <v>23</v>
      </c>
      <c r="E122" s="82">
        <v>8</v>
      </c>
      <c r="F122" s="82">
        <v>0</v>
      </c>
      <c r="G122" s="83">
        <v>-0.22873670522621817</v>
      </c>
      <c r="H122" s="83">
        <v>-0.3210904566496337</v>
      </c>
      <c r="I122" s="83">
        <v>-3.9406133462548558E-2</v>
      </c>
      <c r="J122" s="83">
        <v>2.1859366756293686E-2</v>
      </c>
      <c r="K122" s="83">
        <v>5.1166733269321252E-2</v>
      </c>
      <c r="L122" s="83">
        <v>-0.15184342658277544</v>
      </c>
      <c r="M122" s="83">
        <v>-0.27085182408284464</v>
      </c>
      <c r="N122" s="83">
        <v>-8.3030417450080732E-2</v>
      </c>
      <c r="O122" s="82">
        <v>60</v>
      </c>
      <c r="P122" s="82">
        <v>68</v>
      </c>
      <c r="Q122" s="82">
        <v>9</v>
      </c>
      <c r="R122" s="82">
        <v>12</v>
      </c>
      <c r="S122" s="84">
        <f t="shared" si="3"/>
        <v>0.1988660081640507</v>
      </c>
      <c r="T122" s="84">
        <f t="shared" si="4"/>
        <v>0.15250954886549228</v>
      </c>
      <c r="U122" s="84">
        <f t="shared" si="5"/>
        <v>0.16796170196501178</v>
      </c>
      <c r="V122" s="82"/>
      <c r="W122" s="82"/>
      <c r="X122" s="82"/>
    </row>
    <row r="123" spans="1:24" x14ac:dyDescent="0.25">
      <c r="A123" s="82">
        <v>122</v>
      </c>
      <c r="B123" s="82">
        <v>2021</v>
      </c>
      <c r="C123" s="82" t="s">
        <v>16</v>
      </c>
      <c r="D123" s="82" t="s">
        <v>8</v>
      </c>
      <c r="E123" s="82">
        <v>8</v>
      </c>
      <c r="F123" s="82">
        <v>1</v>
      </c>
      <c r="G123" s="83">
        <v>-3.6422676614336236E-2</v>
      </c>
      <c r="H123" s="83">
        <v>8.5415820801360925E-2</v>
      </c>
      <c r="I123" s="83">
        <v>-8.1556523252771573E-2</v>
      </c>
      <c r="J123" s="83">
        <v>0.12225299799229705</v>
      </c>
      <c r="K123" s="83">
        <v>-1.8507958680132438E-2</v>
      </c>
      <c r="L123" s="83">
        <v>-0.15854166820547277</v>
      </c>
      <c r="M123" s="83">
        <v>-8.5801046852942917E-3</v>
      </c>
      <c r="N123" s="83">
        <v>-6.1280779415238018E-2</v>
      </c>
      <c r="O123" s="82">
        <v>76</v>
      </c>
      <c r="P123" s="82">
        <v>55</v>
      </c>
      <c r="Q123" s="82">
        <v>13</v>
      </c>
      <c r="R123" s="82">
        <v>10</v>
      </c>
      <c r="S123" s="84">
        <f t="shared" si="3"/>
        <v>0.84293429044110757</v>
      </c>
      <c r="T123" s="84">
        <f t="shared" si="4"/>
        <v>0.8547856755872667</v>
      </c>
      <c r="U123" s="84">
        <f t="shared" si="5"/>
        <v>0.85083521387188032</v>
      </c>
      <c r="V123" s="82"/>
      <c r="W123" s="82"/>
      <c r="X123" s="82"/>
    </row>
    <row r="124" spans="1:24" x14ac:dyDescent="0.25">
      <c r="A124" s="82">
        <v>123</v>
      </c>
      <c r="B124" s="82">
        <v>2021</v>
      </c>
      <c r="C124" s="82" t="s">
        <v>18</v>
      </c>
      <c r="D124" s="82" t="s">
        <v>7</v>
      </c>
      <c r="E124" s="82">
        <v>9</v>
      </c>
      <c r="F124" s="82">
        <v>1</v>
      </c>
      <c r="G124" s="83">
        <v>0.57731363764156829</v>
      </c>
      <c r="H124" s="83">
        <v>0.50422695727132327</v>
      </c>
      <c r="I124" s="83">
        <v>-0.16054928229033943</v>
      </c>
      <c r="J124" s="83">
        <v>1.8916281224358018E-2</v>
      </c>
      <c r="K124" s="83">
        <v>0.1268349576790079</v>
      </c>
      <c r="L124" s="83">
        <v>-0.46574698023469152</v>
      </c>
      <c r="M124" s="83">
        <v>0.47957390119627835</v>
      </c>
      <c r="N124" s="83">
        <v>3.5537883012107294E-2</v>
      </c>
      <c r="O124" s="82">
        <v>60</v>
      </c>
      <c r="P124" s="82">
        <v>74</v>
      </c>
      <c r="Q124" s="82">
        <v>3</v>
      </c>
      <c r="R124" s="82">
        <v>8</v>
      </c>
      <c r="S124" s="84">
        <f t="shared" si="3"/>
        <v>0.99634583260281007</v>
      </c>
      <c r="T124" s="84">
        <f t="shared" si="4"/>
        <v>0.99856546036260185</v>
      </c>
      <c r="U124" s="84">
        <f t="shared" si="5"/>
        <v>0.99782558444267122</v>
      </c>
      <c r="V124" s="82"/>
      <c r="W124" s="82"/>
      <c r="X124" s="82"/>
    </row>
    <row r="125" spans="1:24" x14ac:dyDescent="0.25">
      <c r="A125" s="82">
        <v>124</v>
      </c>
      <c r="B125" s="82">
        <v>2021</v>
      </c>
      <c r="C125" s="82" t="s">
        <v>12</v>
      </c>
      <c r="D125" s="82" t="s">
        <v>19</v>
      </c>
      <c r="E125" s="82">
        <v>9</v>
      </c>
      <c r="F125" s="82">
        <v>1</v>
      </c>
      <c r="G125" s="83">
        <v>-0.14376115374159457</v>
      </c>
      <c r="H125" s="83">
        <v>-0.64612664005546649</v>
      </c>
      <c r="I125" s="83">
        <v>-0.54479465423357909</v>
      </c>
      <c r="J125" s="83">
        <v>4.0270055974381359E-2</v>
      </c>
      <c r="K125" s="83">
        <v>-0.5505264958929621</v>
      </c>
      <c r="L125" s="83">
        <v>-0.22872786593076153</v>
      </c>
      <c r="M125" s="83">
        <v>-0.3156966974028107</v>
      </c>
      <c r="N125" s="83">
        <v>1.7081676181933184E-2</v>
      </c>
      <c r="O125" s="82">
        <v>72</v>
      </c>
      <c r="P125" s="82">
        <v>66</v>
      </c>
      <c r="Q125" s="82">
        <v>3</v>
      </c>
      <c r="R125" s="82">
        <v>9</v>
      </c>
      <c r="S125" s="84">
        <f t="shared" si="3"/>
        <v>0.90832921563761082</v>
      </c>
      <c r="T125" s="84">
        <f t="shared" si="4"/>
        <v>0.97121608038750651</v>
      </c>
      <c r="U125" s="84">
        <f t="shared" si="5"/>
        <v>0.95025379213754135</v>
      </c>
      <c r="V125" s="82"/>
      <c r="W125" s="82"/>
      <c r="X125" s="82"/>
    </row>
    <row r="126" spans="1:24" x14ac:dyDescent="0.25">
      <c r="A126" s="82">
        <v>125</v>
      </c>
      <c r="B126" s="82">
        <v>2021</v>
      </c>
      <c r="C126" s="82" t="s">
        <v>23</v>
      </c>
      <c r="D126" s="82" t="s">
        <v>22</v>
      </c>
      <c r="E126" s="82">
        <v>9</v>
      </c>
      <c r="F126" s="82">
        <v>0</v>
      </c>
      <c r="G126" s="83">
        <v>-0.30989016657066504</v>
      </c>
      <c r="H126" s="83">
        <v>-0.19875289315766551</v>
      </c>
      <c r="I126" s="83">
        <v>9.2421768553530306E-2</v>
      </c>
      <c r="J126" s="83">
        <v>1.0476123723707709E-2</v>
      </c>
      <c r="K126" s="83">
        <v>0.18290748067392829</v>
      </c>
      <c r="L126" s="83">
        <v>8.8841335194539392E-2</v>
      </c>
      <c r="M126" s="83">
        <v>-0.28890613086147893</v>
      </c>
      <c r="N126" s="83">
        <v>-0.19544596307099565</v>
      </c>
      <c r="O126" s="82">
        <v>57</v>
      </c>
      <c r="P126" s="82">
        <v>71</v>
      </c>
      <c r="Q126" s="82">
        <v>5</v>
      </c>
      <c r="R126" s="82">
        <v>6</v>
      </c>
      <c r="S126" s="84">
        <f t="shared" si="3"/>
        <v>4.843903989488027E-2</v>
      </c>
      <c r="T126" s="84">
        <f t="shared" si="4"/>
        <v>3.5531793087886752E-2</v>
      </c>
      <c r="U126" s="84">
        <f t="shared" si="5"/>
        <v>3.9834208690217927E-2</v>
      </c>
      <c r="V126" s="82"/>
      <c r="W126" s="82"/>
      <c r="X126" s="82"/>
    </row>
    <row r="127" spans="1:24" x14ac:dyDescent="0.25">
      <c r="A127" s="82">
        <v>126</v>
      </c>
      <c r="B127" s="82">
        <v>2021</v>
      </c>
      <c r="C127" s="82" t="s">
        <v>29</v>
      </c>
      <c r="D127" s="82" t="s">
        <v>11</v>
      </c>
      <c r="E127" s="82">
        <v>9</v>
      </c>
      <c r="F127" s="82">
        <v>1</v>
      </c>
      <c r="G127" s="83">
        <v>0.22386464674940892</v>
      </c>
      <c r="H127" s="83">
        <v>0.31729593657111199</v>
      </c>
      <c r="I127" s="83">
        <v>1.8553072008297422E-2</v>
      </c>
      <c r="J127" s="83">
        <v>-0.13048055066145742</v>
      </c>
      <c r="K127" s="83">
        <v>0.49569516490196985</v>
      </c>
      <c r="L127" s="83">
        <v>-0.31790469972182961</v>
      </c>
      <c r="M127" s="83">
        <v>0.22572507774326825</v>
      </c>
      <c r="N127" s="83">
        <v>0.24821511846981306</v>
      </c>
      <c r="O127" s="82">
        <v>89</v>
      </c>
      <c r="P127" s="82">
        <v>52</v>
      </c>
      <c r="Q127" s="82">
        <v>9</v>
      </c>
      <c r="R127" s="82">
        <v>8</v>
      </c>
      <c r="S127" s="84">
        <f t="shared" si="3"/>
        <v>0.39747625777721279</v>
      </c>
      <c r="T127" s="84">
        <f t="shared" si="4"/>
        <v>0.81500325751722236</v>
      </c>
      <c r="U127" s="84">
        <f t="shared" si="5"/>
        <v>0.67582759093721911</v>
      </c>
      <c r="V127" s="82"/>
      <c r="W127" s="82"/>
      <c r="X127" s="82"/>
    </row>
    <row r="128" spans="1:24" x14ac:dyDescent="0.25">
      <c r="A128" s="82">
        <v>127</v>
      </c>
      <c r="B128" s="82">
        <v>2021</v>
      </c>
      <c r="C128" s="82" t="s">
        <v>27</v>
      </c>
      <c r="D128" s="82" t="s">
        <v>10</v>
      </c>
      <c r="E128" s="82">
        <v>9</v>
      </c>
      <c r="F128" s="82">
        <v>0</v>
      </c>
      <c r="G128" s="83">
        <v>-0.91815269167942859</v>
      </c>
      <c r="H128" s="83">
        <v>-0.317255105150821</v>
      </c>
      <c r="I128" s="83">
        <v>-0.15535263355634854</v>
      </c>
      <c r="J128" s="83">
        <v>5.3817717902997483E-2</v>
      </c>
      <c r="K128" s="83">
        <v>-0.22274852127279743</v>
      </c>
      <c r="L128" s="83">
        <v>-0.10153912296362885</v>
      </c>
      <c r="M128" s="83">
        <v>-0.62224214216159179</v>
      </c>
      <c r="N128" s="83">
        <v>-6.393158828005506E-2</v>
      </c>
      <c r="O128" s="82">
        <v>57</v>
      </c>
      <c r="P128" s="82">
        <v>56</v>
      </c>
      <c r="Q128" s="82">
        <v>10</v>
      </c>
      <c r="R128" s="82">
        <v>6</v>
      </c>
      <c r="S128" s="84">
        <f t="shared" si="3"/>
        <v>9.7331517515995176E-3</v>
      </c>
      <c r="T128" s="84">
        <f t="shared" si="4"/>
        <v>8.0313969729864966E-3</v>
      </c>
      <c r="U128" s="84">
        <f t="shared" si="5"/>
        <v>8.5986485658575036E-3</v>
      </c>
      <c r="V128" s="82"/>
      <c r="W128" s="82"/>
      <c r="X128" s="82"/>
    </row>
    <row r="129" spans="1:24" x14ac:dyDescent="0.25">
      <c r="A129" s="82">
        <v>128</v>
      </c>
      <c r="B129" s="82">
        <v>2021</v>
      </c>
      <c r="C129" s="82" t="s">
        <v>17</v>
      </c>
      <c r="D129" s="82" t="s">
        <v>28</v>
      </c>
      <c r="E129" s="82">
        <v>9</v>
      </c>
      <c r="F129" s="82">
        <v>1</v>
      </c>
      <c r="G129" s="83">
        <v>-9.1575305254776432E-2</v>
      </c>
      <c r="H129" s="83">
        <v>-0.43683531885253768</v>
      </c>
      <c r="I129" s="83">
        <v>-0.40622906646508317</v>
      </c>
      <c r="J129" s="83">
        <v>-5.256706645038986E-2</v>
      </c>
      <c r="K129" s="83">
        <v>-0.25397670583453485</v>
      </c>
      <c r="L129" s="83">
        <v>-1.0333274045228014</v>
      </c>
      <c r="M129" s="83">
        <v>-0.26561561761453417</v>
      </c>
      <c r="N129" s="83">
        <v>3.7112526689518817E-2</v>
      </c>
      <c r="O129" s="82">
        <v>56</v>
      </c>
      <c r="P129" s="82">
        <v>65</v>
      </c>
      <c r="Q129" s="82">
        <v>9</v>
      </c>
      <c r="R129" s="82">
        <v>12</v>
      </c>
      <c r="S129" s="84">
        <f t="shared" si="3"/>
        <v>0.91596553986537366</v>
      </c>
      <c r="T129" s="84">
        <f t="shared" si="4"/>
        <v>0.74724861117135777</v>
      </c>
      <c r="U129" s="84">
        <f t="shared" si="5"/>
        <v>0.80348758740269643</v>
      </c>
      <c r="V129" s="82"/>
      <c r="W129" s="82"/>
      <c r="X129" s="82"/>
    </row>
    <row r="130" spans="1:24" x14ac:dyDescent="0.25">
      <c r="A130" s="82">
        <v>129</v>
      </c>
      <c r="B130" s="82">
        <v>2021</v>
      </c>
      <c r="C130" s="82" t="s">
        <v>25</v>
      </c>
      <c r="D130" s="82" t="s">
        <v>24</v>
      </c>
      <c r="E130" s="82">
        <v>9</v>
      </c>
      <c r="F130" s="82">
        <v>0</v>
      </c>
      <c r="G130" s="83">
        <v>-0.279259107981495</v>
      </c>
      <c r="H130" s="83">
        <v>-3.9008906031375738E-2</v>
      </c>
      <c r="I130" s="83">
        <v>0.24754974659134946</v>
      </c>
      <c r="J130" s="83">
        <v>-3.2066198249629384E-2</v>
      </c>
      <c r="K130" s="83">
        <v>0.33466789796238622</v>
      </c>
      <c r="L130" s="83">
        <v>0.20816746979734327</v>
      </c>
      <c r="M130" s="83">
        <v>-0.24634145982482064</v>
      </c>
      <c r="N130" s="83">
        <v>-2.7623615666285031E-2</v>
      </c>
      <c r="O130" s="82">
        <v>70</v>
      </c>
      <c r="P130" s="82">
        <v>46</v>
      </c>
      <c r="Q130" s="82">
        <v>5</v>
      </c>
      <c r="R130" s="82">
        <v>12</v>
      </c>
      <c r="S130" s="84">
        <f t="shared" ref="S130:S193" si="6">1/(1+EXP(-1*(5.6206*MAX(-1,MIN(1,(G130-K130)))+2.9454*MAX(-1,MIN(1,(H130-L130)))+4.7586*(J130-N130)-0.1598*(Q130-R130)+0.0334*(O130-P130)-0.033)))</f>
        <v>9.0083821203417624E-2</v>
      </c>
      <c r="T130" s="84">
        <f t="shared" ref="T130:T193" si="7">1/(1+EXP(-1*(-9.9887*MAX(-1,MIN(1,(I130-M130)))+4.5256*(J130-N130)-0.1627*(Q130-R130)+0.0368*(O130-P130)-0.0716)))</f>
        <v>4.7293390548058374E-2</v>
      </c>
      <c r="U130" s="84">
        <f t="shared" ref="U130:U193" si="8">AVERAGE(T130,T130,S130)</f>
        <v>6.155686743317812E-2</v>
      </c>
      <c r="V130" s="82"/>
      <c r="W130" s="82"/>
      <c r="X130" s="82"/>
    </row>
    <row r="131" spans="1:24" x14ac:dyDescent="0.25">
      <c r="A131" s="82">
        <v>130</v>
      </c>
      <c r="B131" s="82">
        <v>2021</v>
      </c>
      <c r="C131" s="82" t="s">
        <v>8</v>
      </c>
      <c r="D131" s="82" t="s">
        <v>13</v>
      </c>
      <c r="E131" s="82">
        <v>9</v>
      </c>
      <c r="F131" s="82">
        <v>1</v>
      </c>
      <c r="G131" s="83">
        <v>-1.1880311451637716E-3</v>
      </c>
      <c r="H131" s="83">
        <v>5.2416179403275309E-2</v>
      </c>
      <c r="I131" s="83">
        <v>1.9510582732177994E-2</v>
      </c>
      <c r="J131" s="83">
        <v>9.4469012371549047E-2</v>
      </c>
      <c r="K131" s="83">
        <v>-4.4034361921023252E-2</v>
      </c>
      <c r="L131" s="83">
        <v>0.20184294142752038</v>
      </c>
      <c r="M131" s="83">
        <v>1.4872772717596449E-3</v>
      </c>
      <c r="N131" s="83">
        <v>-0.12294091024487122</v>
      </c>
      <c r="O131" s="82">
        <v>53</v>
      </c>
      <c r="P131" s="82">
        <v>67</v>
      </c>
      <c r="Q131" s="82">
        <v>4</v>
      </c>
      <c r="R131" s="82">
        <v>7</v>
      </c>
      <c r="S131" s="84">
        <f t="shared" si="6"/>
        <v>0.69297555608125494</v>
      </c>
      <c r="T131" s="84">
        <f t="shared" si="7"/>
        <v>0.66933545385944793</v>
      </c>
      <c r="U131" s="84">
        <f t="shared" si="8"/>
        <v>0.67721548793338349</v>
      </c>
      <c r="V131" s="82"/>
      <c r="W131" s="82"/>
      <c r="X131" s="82"/>
    </row>
    <row r="132" spans="1:24" x14ac:dyDescent="0.25">
      <c r="A132" s="82">
        <v>131</v>
      </c>
      <c r="B132" s="82">
        <v>2021</v>
      </c>
      <c r="C132" s="82" t="s">
        <v>9</v>
      </c>
      <c r="D132" s="82" t="s">
        <v>30</v>
      </c>
      <c r="E132" s="82">
        <v>9</v>
      </c>
      <c r="F132" s="82">
        <v>0</v>
      </c>
      <c r="G132" s="83">
        <v>8.7525909248169761E-2</v>
      </c>
      <c r="H132" s="83">
        <v>6.3627819263268146E-2</v>
      </c>
      <c r="I132" s="83">
        <v>4.3577498182966856E-2</v>
      </c>
      <c r="J132" s="83">
        <v>0.14038373738555177</v>
      </c>
      <c r="K132" s="83">
        <v>0.70505688814610878</v>
      </c>
      <c r="L132" s="83">
        <v>-1.06568843417715</v>
      </c>
      <c r="M132" s="83">
        <v>8.9075987950747535E-3</v>
      </c>
      <c r="N132" s="83">
        <v>-0.13687340270329931</v>
      </c>
      <c r="O132" s="82">
        <v>69</v>
      </c>
      <c r="P132" s="82">
        <v>55</v>
      </c>
      <c r="Q132" s="82">
        <v>10</v>
      </c>
      <c r="R132" s="82">
        <v>7</v>
      </c>
      <c r="S132" s="84">
        <f t="shared" si="6"/>
        <v>0.67897410644426404</v>
      </c>
      <c r="T132" s="84">
        <f t="shared" si="7"/>
        <v>0.70348477934564368</v>
      </c>
      <c r="U132" s="84">
        <f t="shared" si="8"/>
        <v>0.6953145550451838</v>
      </c>
      <c r="V132" s="82"/>
      <c r="W132" s="82"/>
      <c r="X132" s="82"/>
    </row>
    <row r="133" spans="1:24" x14ac:dyDescent="0.25">
      <c r="A133" s="82">
        <v>132</v>
      </c>
      <c r="B133" s="82">
        <v>2021</v>
      </c>
      <c r="C133" s="82" t="s">
        <v>6</v>
      </c>
      <c r="D133" s="82" t="s">
        <v>15</v>
      </c>
      <c r="E133" s="82">
        <v>9</v>
      </c>
      <c r="F133" s="82">
        <v>0</v>
      </c>
      <c r="G133" s="83">
        <v>0.64308320703512301</v>
      </c>
      <c r="H133" s="83">
        <v>0.13868183836680864</v>
      </c>
      <c r="I133" s="83">
        <v>0.25349682731099699</v>
      </c>
      <c r="J133" s="83">
        <v>-2.2282896106965409E-2</v>
      </c>
      <c r="K133" s="83">
        <v>0.83523523574906344</v>
      </c>
      <c r="L133" s="83">
        <v>-0.33553892305231586</v>
      </c>
      <c r="M133" s="83">
        <v>0.28399095578777384</v>
      </c>
      <c r="N133" s="83">
        <v>2.9459518841828448E-2</v>
      </c>
      <c r="O133" s="82">
        <v>57</v>
      </c>
      <c r="P133" s="82">
        <v>64</v>
      </c>
      <c r="Q133" s="82">
        <v>3</v>
      </c>
      <c r="R133" s="82">
        <v>4</v>
      </c>
      <c r="S133" s="84">
        <f t="shared" si="6"/>
        <v>0.49088568029312141</v>
      </c>
      <c r="T133" s="84">
        <f t="shared" si="7"/>
        <v>0.47600126161501527</v>
      </c>
      <c r="U133" s="84">
        <f t="shared" si="8"/>
        <v>0.48096273450771737</v>
      </c>
      <c r="V133" s="82"/>
      <c r="W133" s="82"/>
      <c r="X133" s="82"/>
    </row>
    <row r="134" spans="1:24" x14ac:dyDescent="0.25">
      <c r="A134" s="82">
        <v>133</v>
      </c>
      <c r="B134" s="82">
        <v>2021</v>
      </c>
      <c r="C134" s="82" t="s">
        <v>16</v>
      </c>
      <c r="D134" s="82" t="s">
        <v>20</v>
      </c>
      <c r="E134" s="82">
        <v>9</v>
      </c>
      <c r="F134" s="82">
        <v>1</v>
      </c>
      <c r="G134" s="83">
        <v>-0.15246558597857215</v>
      </c>
      <c r="H134" s="83">
        <v>-0.22565747976826725</v>
      </c>
      <c r="I134" s="83">
        <v>-0.22648237193969817</v>
      </c>
      <c r="J134" s="83">
        <v>0.12691386605585364</v>
      </c>
      <c r="K134" s="83">
        <v>-1.2984890387566627E-2</v>
      </c>
      <c r="L134" s="83">
        <v>7.4879513817958043E-2</v>
      </c>
      <c r="M134" s="83">
        <v>-0.19658055407212302</v>
      </c>
      <c r="N134" s="83">
        <v>-0.18810048856120226</v>
      </c>
      <c r="O134" s="82">
        <v>61</v>
      </c>
      <c r="P134" s="82">
        <v>60</v>
      </c>
      <c r="Q134" s="82">
        <v>7</v>
      </c>
      <c r="R134" s="82">
        <v>6</v>
      </c>
      <c r="S134" s="84">
        <f t="shared" si="6"/>
        <v>0.41835266178962599</v>
      </c>
      <c r="T134" s="84">
        <f t="shared" si="7"/>
        <v>0.82153898986298524</v>
      </c>
      <c r="U134" s="84">
        <f t="shared" si="8"/>
        <v>0.68714354717186543</v>
      </c>
      <c r="V134" s="82"/>
      <c r="W134" s="82"/>
      <c r="X134" s="82"/>
    </row>
    <row r="135" spans="1:24" x14ac:dyDescent="0.25">
      <c r="A135" s="82">
        <v>134</v>
      </c>
      <c r="B135" s="82">
        <v>2021</v>
      </c>
      <c r="C135" s="82" t="s">
        <v>3</v>
      </c>
      <c r="D135" s="82" t="s">
        <v>31</v>
      </c>
      <c r="E135" s="82">
        <v>9</v>
      </c>
      <c r="F135" s="82">
        <v>0</v>
      </c>
      <c r="G135" s="83">
        <v>0.22281371927769644</v>
      </c>
      <c r="H135" s="83">
        <v>-0.36501016756813048</v>
      </c>
      <c r="I135" s="83">
        <v>0.28407326977397496</v>
      </c>
      <c r="J135" s="83">
        <v>2.7453892681589528E-2</v>
      </c>
      <c r="K135" s="83">
        <v>0.86974037250165248</v>
      </c>
      <c r="L135" s="83">
        <v>-3.7919392432458156E-2</v>
      </c>
      <c r="M135" s="83">
        <v>4.8373294042238169E-2</v>
      </c>
      <c r="N135" s="83">
        <v>-4.5019602666109396E-2</v>
      </c>
      <c r="O135" s="82">
        <v>56</v>
      </c>
      <c r="P135" s="82">
        <v>67</v>
      </c>
      <c r="Q135" s="82">
        <v>3</v>
      </c>
      <c r="R135" s="82">
        <v>9</v>
      </c>
      <c r="S135" s="84">
        <f t="shared" si="6"/>
        <v>2.4215313274474373E-2</v>
      </c>
      <c r="T135" s="84">
        <f t="shared" si="7"/>
        <v>0.17849897928793154</v>
      </c>
      <c r="U135" s="84">
        <f t="shared" si="8"/>
        <v>0.12707109061677915</v>
      </c>
      <c r="V135" s="82"/>
      <c r="W135" s="82"/>
      <c r="X135" s="82"/>
    </row>
    <row r="136" spans="1:24" x14ac:dyDescent="0.25">
      <c r="A136" s="82">
        <v>135</v>
      </c>
      <c r="B136" s="82">
        <v>2021</v>
      </c>
      <c r="C136" s="82" t="s">
        <v>14</v>
      </c>
      <c r="D136" s="82" t="s">
        <v>1</v>
      </c>
      <c r="E136" s="82">
        <v>9</v>
      </c>
      <c r="F136" s="82">
        <v>0</v>
      </c>
      <c r="G136" s="83">
        <v>-0.38658646367157934</v>
      </c>
      <c r="H136" s="83">
        <v>-0.10252617267357832</v>
      </c>
      <c r="I136" s="83">
        <v>-0.19246077153302188</v>
      </c>
      <c r="J136" s="83">
        <v>3.847916567361364E-2</v>
      </c>
      <c r="K136" s="83">
        <v>-0.24148941001641666</v>
      </c>
      <c r="L136" s="83">
        <v>-0.1211191977013182</v>
      </c>
      <c r="M136" s="83">
        <v>-0.37324677998002714</v>
      </c>
      <c r="N136" s="83">
        <v>3.9939954941311681E-2</v>
      </c>
      <c r="O136" s="82">
        <v>74</v>
      </c>
      <c r="P136" s="82">
        <v>55</v>
      </c>
      <c r="Q136" s="82">
        <v>13</v>
      </c>
      <c r="R136" s="82">
        <v>7</v>
      </c>
      <c r="S136" s="84">
        <f t="shared" si="6"/>
        <v>0.24509983050600859</v>
      </c>
      <c r="T136" s="84">
        <f t="shared" si="7"/>
        <v>0.10330517172261079</v>
      </c>
      <c r="U136" s="84">
        <f t="shared" si="8"/>
        <v>0.15057005798374337</v>
      </c>
      <c r="V136" s="82"/>
      <c r="W136" s="82"/>
      <c r="X136" s="82"/>
    </row>
    <row r="137" spans="1:24" x14ac:dyDescent="0.25">
      <c r="A137" s="82">
        <v>136</v>
      </c>
      <c r="B137" s="82">
        <v>2021</v>
      </c>
      <c r="C137" s="82" t="s">
        <v>5</v>
      </c>
      <c r="D137" s="82" t="s">
        <v>26</v>
      </c>
      <c r="E137" s="82">
        <v>9</v>
      </c>
      <c r="F137" s="82">
        <v>1</v>
      </c>
      <c r="G137" s="83">
        <v>0.16707518190099716</v>
      </c>
      <c r="H137" s="83">
        <v>-9.9401162394467654E-2</v>
      </c>
      <c r="I137" s="83">
        <v>0.12746156330783773</v>
      </c>
      <c r="J137" s="83">
        <v>3.5407315474598078E-2</v>
      </c>
      <c r="K137" s="83">
        <v>0.33083364514490615</v>
      </c>
      <c r="L137" s="83">
        <v>0.15355653652836995</v>
      </c>
      <c r="M137" s="83">
        <v>-6.0224156528596671E-3</v>
      </c>
      <c r="N137" s="83">
        <v>4.1644027354077448E-2</v>
      </c>
      <c r="O137" s="82">
        <v>64</v>
      </c>
      <c r="P137" s="82">
        <v>58</v>
      </c>
      <c r="Q137" s="82">
        <v>7</v>
      </c>
      <c r="R137" s="82">
        <v>16</v>
      </c>
      <c r="S137" s="84">
        <f t="shared" si="6"/>
        <v>0.47762484354775742</v>
      </c>
      <c r="T137" s="84">
        <f t="shared" si="7"/>
        <v>0.56265485769697221</v>
      </c>
      <c r="U137" s="84">
        <f t="shared" si="8"/>
        <v>0.534311519647234</v>
      </c>
      <c r="V137" s="82"/>
      <c r="W137" s="82"/>
      <c r="X137" s="82"/>
    </row>
    <row r="138" spans="1:24" x14ac:dyDescent="0.25">
      <c r="A138" s="82">
        <v>137</v>
      </c>
      <c r="B138" s="82">
        <v>2021</v>
      </c>
      <c r="C138" s="82" t="s">
        <v>12</v>
      </c>
      <c r="D138" s="82" t="s">
        <v>29</v>
      </c>
      <c r="E138" s="82">
        <v>10</v>
      </c>
      <c r="F138" s="82">
        <v>1</v>
      </c>
      <c r="G138" s="83">
        <v>-9.1794699690323357E-4</v>
      </c>
      <c r="H138" s="83">
        <v>-0.20408377071200351</v>
      </c>
      <c r="I138" s="83">
        <v>-0.41877630849397701</v>
      </c>
      <c r="J138" s="83">
        <v>2.350367708221645E-2</v>
      </c>
      <c r="K138" s="83">
        <v>-0.19440073205694855</v>
      </c>
      <c r="L138" s="83">
        <v>-0.16688861299014252</v>
      </c>
      <c r="M138" s="83">
        <v>-9.2944752182222243E-2</v>
      </c>
      <c r="N138" s="83">
        <v>-3.3034768294232929E-2</v>
      </c>
      <c r="O138" s="82">
        <v>60</v>
      </c>
      <c r="P138" s="82">
        <v>67</v>
      </c>
      <c r="Q138" s="82">
        <v>12</v>
      </c>
      <c r="R138" s="82">
        <v>5</v>
      </c>
      <c r="S138" s="84">
        <f t="shared" si="6"/>
        <v>0.46544979155504201</v>
      </c>
      <c r="T138" s="84">
        <f t="shared" si="7"/>
        <v>0.88517783772027758</v>
      </c>
      <c r="U138" s="84">
        <f t="shared" si="8"/>
        <v>0.74526848899853249</v>
      </c>
      <c r="V138" s="82"/>
      <c r="W138" s="82"/>
      <c r="X138" s="82"/>
    </row>
    <row r="139" spans="1:24" x14ac:dyDescent="0.25">
      <c r="A139" s="82">
        <v>138</v>
      </c>
      <c r="B139" s="82">
        <v>2021</v>
      </c>
      <c r="C139" s="82" t="s">
        <v>18</v>
      </c>
      <c r="D139" s="82" t="s">
        <v>17</v>
      </c>
      <c r="E139" s="82">
        <v>10</v>
      </c>
      <c r="F139" s="82">
        <v>1</v>
      </c>
      <c r="G139" s="83">
        <v>-8.9117022754552619E-2</v>
      </c>
      <c r="H139" s="83">
        <v>0.19886664402805368</v>
      </c>
      <c r="I139" s="83">
        <v>-0.10853973983466912</v>
      </c>
      <c r="J139" s="83">
        <v>4.1463318169463942E-2</v>
      </c>
      <c r="K139" s="83">
        <v>-0.22803885505441854</v>
      </c>
      <c r="L139" s="83">
        <v>0.35776820683788341</v>
      </c>
      <c r="M139" s="83">
        <v>1.1077565502646474E-2</v>
      </c>
      <c r="N139" s="83">
        <v>-0.2317488431214294</v>
      </c>
      <c r="O139" s="82">
        <v>59</v>
      </c>
      <c r="P139" s="82">
        <v>62</v>
      </c>
      <c r="Q139" s="82">
        <v>9</v>
      </c>
      <c r="R139" s="82">
        <v>9</v>
      </c>
      <c r="S139" s="84">
        <f t="shared" si="6"/>
        <v>0.8145276829193131</v>
      </c>
      <c r="T139" s="84">
        <f t="shared" si="7"/>
        <v>0.90458757710834459</v>
      </c>
      <c r="U139" s="84">
        <f t="shared" si="8"/>
        <v>0.87456761237866731</v>
      </c>
      <c r="V139" s="82"/>
      <c r="W139" s="82"/>
      <c r="X139" s="82"/>
    </row>
    <row r="140" spans="1:24" x14ac:dyDescent="0.25">
      <c r="A140" s="82">
        <v>139</v>
      </c>
      <c r="B140" s="82">
        <v>2021</v>
      </c>
      <c r="C140" s="82" t="s">
        <v>10</v>
      </c>
      <c r="D140" s="82" t="s">
        <v>24</v>
      </c>
      <c r="E140" s="82">
        <v>10</v>
      </c>
      <c r="F140" s="82">
        <v>1</v>
      </c>
      <c r="G140" s="83">
        <v>1.0105778487957926</v>
      </c>
      <c r="H140" s="83">
        <v>0.21522202209428407</v>
      </c>
      <c r="I140" s="83">
        <v>-0.59806685758607114</v>
      </c>
      <c r="J140" s="83">
        <v>6.865067159157931E-2</v>
      </c>
      <c r="K140" s="83">
        <v>-0.78709287511045234</v>
      </c>
      <c r="L140" s="83">
        <v>-0.32291222456958163</v>
      </c>
      <c r="M140" s="83">
        <v>0.45970829356897813</v>
      </c>
      <c r="N140" s="83">
        <v>3.6132812757091078E-2</v>
      </c>
      <c r="O140" s="82">
        <v>60</v>
      </c>
      <c r="P140" s="82">
        <v>58</v>
      </c>
      <c r="Q140" s="82">
        <v>6</v>
      </c>
      <c r="R140" s="82">
        <v>7</v>
      </c>
      <c r="S140" s="84">
        <f t="shared" si="6"/>
        <v>0.99947624366258203</v>
      </c>
      <c r="T140" s="84">
        <f t="shared" si="7"/>
        <v>0.9999663869588068</v>
      </c>
      <c r="U140" s="84">
        <f t="shared" si="8"/>
        <v>0.99980300586006521</v>
      </c>
      <c r="V140" s="82"/>
      <c r="W140" s="82"/>
      <c r="X140" s="82"/>
    </row>
    <row r="141" spans="1:24" x14ac:dyDescent="0.25">
      <c r="A141" s="82">
        <v>140</v>
      </c>
      <c r="B141" s="82">
        <v>2021</v>
      </c>
      <c r="C141" s="82" t="s">
        <v>23</v>
      </c>
      <c r="D141" s="82" t="s">
        <v>30</v>
      </c>
      <c r="E141" s="82">
        <v>10</v>
      </c>
      <c r="F141" s="82">
        <v>1</v>
      </c>
      <c r="G141" s="83">
        <v>0.88648942688006738</v>
      </c>
      <c r="H141" s="83">
        <v>-0.1543522076399903</v>
      </c>
      <c r="I141" s="83">
        <v>-0.71447349418686035</v>
      </c>
      <c r="J141" s="83">
        <v>2.9510112950302113E-2</v>
      </c>
      <c r="K141" s="83">
        <v>-0.97770345682600146</v>
      </c>
      <c r="L141" s="83">
        <v>-0.39622767846885582</v>
      </c>
      <c r="M141" s="83">
        <v>0.25070998299128594</v>
      </c>
      <c r="N141" s="83">
        <v>-0.21131680644248008</v>
      </c>
      <c r="O141" s="82">
        <v>69</v>
      </c>
      <c r="P141" s="82">
        <v>53</v>
      </c>
      <c r="Q141" s="82">
        <v>9</v>
      </c>
      <c r="R141" s="82">
        <v>6</v>
      </c>
      <c r="S141" s="84">
        <f t="shared" si="6"/>
        <v>0.99944778404142109</v>
      </c>
      <c r="T141" s="84">
        <f t="shared" si="7"/>
        <v>0.9999787666126162</v>
      </c>
      <c r="U141" s="84">
        <f t="shared" si="8"/>
        <v>0.99980177242221779</v>
      </c>
      <c r="V141" s="82"/>
      <c r="W141" s="82"/>
      <c r="X141" s="82"/>
    </row>
    <row r="142" spans="1:24" x14ac:dyDescent="0.25">
      <c r="A142" s="82">
        <v>141</v>
      </c>
      <c r="B142" s="82">
        <v>2021</v>
      </c>
      <c r="C142" s="82" t="s">
        <v>7</v>
      </c>
      <c r="D142" s="82" t="s">
        <v>28</v>
      </c>
      <c r="E142" s="82">
        <v>10</v>
      </c>
      <c r="F142" s="82">
        <v>0</v>
      </c>
      <c r="G142" s="83">
        <v>-0.47843857941496137</v>
      </c>
      <c r="H142" s="83">
        <v>-0.2666850916061832</v>
      </c>
      <c r="I142" s="83">
        <v>0.6550936698175015</v>
      </c>
      <c r="J142" s="83">
        <v>1.2357370692736997E-2</v>
      </c>
      <c r="K142" s="83">
        <v>0.9289492704297756</v>
      </c>
      <c r="L142" s="83">
        <v>0.45936087031814166</v>
      </c>
      <c r="M142" s="83">
        <v>-0.42761669017657006</v>
      </c>
      <c r="N142" s="83">
        <v>8.9121311909558909E-2</v>
      </c>
      <c r="O142" s="82">
        <v>70</v>
      </c>
      <c r="P142" s="82">
        <v>51</v>
      </c>
      <c r="Q142" s="82">
        <v>12</v>
      </c>
      <c r="R142" s="82">
        <v>9</v>
      </c>
      <c r="S142" s="84">
        <f t="shared" si="6"/>
        <v>3.3461854670315487E-4</v>
      </c>
      <c r="T142" s="84">
        <f t="shared" si="7"/>
        <v>3.7295413979662868E-5</v>
      </c>
      <c r="U142" s="84">
        <f t="shared" si="8"/>
        <v>1.3640312488749355E-4</v>
      </c>
      <c r="V142" s="82"/>
      <c r="W142" s="82"/>
      <c r="X142" s="82"/>
    </row>
    <row r="143" spans="1:24" x14ac:dyDescent="0.25">
      <c r="A143" s="82">
        <v>142</v>
      </c>
      <c r="B143" s="82">
        <v>2021</v>
      </c>
      <c r="C143" s="82" t="s">
        <v>1</v>
      </c>
      <c r="D143" s="82" t="s">
        <v>9</v>
      </c>
      <c r="E143" s="82">
        <v>10</v>
      </c>
      <c r="F143" s="82">
        <v>1</v>
      </c>
      <c r="G143" s="83">
        <v>0.21780235815946186</v>
      </c>
      <c r="H143" s="83">
        <v>-0.27257669769793536</v>
      </c>
      <c r="I143" s="83">
        <v>0.16579646336408918</v>
      </c>
      <c r="J143" s="83">
        <v>5.4883819370978276E-2</v>
      </c>
      <c r="K143" s="83">
        <v>0.46382668527755638</v>
      </c>
      <c r="L143" s="83">
        <v>3.1527112589334771E-2</v>
      </c>
      <c r="M143" s="83">
        <v>-2.2744199587830576E-2</v>
      </c>
      <c r="N143" s="83">
        <v>-0.15137902610041784</v>
      </c>
      <c r="O143" s="82">
        <v>56</v>
      </c>
      <c r="P143" s="82">
        <v>61</v>
      </c>
      <c r="Q143" s="82">
        <v>8</v>
      </c>
      <c r="R143" s="82">
        <v>9</v>
      </c>
      <c r="S143" s="84">
        <f t="shared" si="6"/>
        <v>0.20797265395583034</v>
      </c>
      <c r="T143" s="84">
        <f t="shared" si="7"/>
        <v>0.26062686063794294</v>
      </c>
      <c r="U143" s="84">
        <f t="shared" si="8"/>
        <v>0.24307545841057207</v>
      </c>
      <c r="V143" s="82"/>
      <c r="W143" s="82"/>
      <c r="X143" s="82"/>
    </row>
    <row r="144" spans="1:24" x14ac:dyDescent="0.25">
      <c r="A144" s="82">
        <v>143</v>
      </c>
      <c r="B144" s="82">
        <v>2021</v>
      </c>
      <c r="C144" s="82" t="s">
        <v>0</v>
      </c>
      <c r="D144" s="82" t="s">
        <v>2</v>
      </c>
      <c r="E144" s="82">
        <v>10</v>
      </c>
      <c r="F144" s="82">
        <v>1</v>
      </c>
      <c r="G144" s="83">
        <v>0.31531117010772852</v>
      </c>
      <c r="H144" s="83">
        <v>-0.19199974256012292</v>
      </c>
      <c r="I144" s="83">
        <v>-0.13602001698433189</v>
      </c>
      <c r="J144" s="83">
        <v>4.3868819745066956E-2</v>
      </c>
      <c r="K144" s="83">
        <v>2.0418445240421128E-2</v>
      </c>
      <c r="L144" s="83">
        <v>2.4783706150594435E-2</v>
      </c>
      <c r="M144" s="83">
        <v>2.8894783558999278E-2</v>
      </c>
      <c r="N144" s="83">
        <v>2.9609282925998803E-3</v>
      </c>
      <c r="O144" s="82">
        <v>71</v>
      </c>
      <c r="P144" s="82">
        <v>47</v>
      </c>
      <c r="Q144" s="82">
        <v>4</v>
      </c>
      <c r="R144" s="82">
        <v>6</v>
      </c>
      <c r="S144" s="84">
        <f t="shared" si="6"/>
        <v>0.90902802000427751</v>
      </c>
      <c r="T144" s="84">
        <f t="shared" si="7"/>
        <v>0.95117321830514256</v>
      </c>
      <c r="U144" s="84">
        <f t="shared" si="8"/>
        <v>0.93712481887152099</v>
      </c>
      <c r="V144" s="82"/>
      <c r="W144" s="82"/>
      <c r="X144" s="82"/>
    </row>
    <row r="145" spans="1:24" x14ac:dyDescent="0.25">
      <c r="A145" s="82">
        <v>144</v>
      </c>
      <c r="B145" s="82">
        <v>2021</v>
      </c>
      <c r="C145" s="82" t="s">
        <v>5</v>
      </c>
      <c r="D145" s="82" t="s">
        <v>21</v>
      </c>
      <c r="E145" s="82">
        <v>10</v>
      </c>
      <c r="F145" s="82">
        <v>0.5</v>
      </c>
      <c r="G145" s="83">
        <v>-9.9488142613028283E-2</v>
      </c>
      <c r="H145" s="83">
        <v>-7.1343904885565468E-2</v>
      </c>
      <c r="I145" s="83">
        <v>-0.14946613739635989</v>
      </c>
      <c r="J145" s="83">
        <v>-7.1979239798880809E-2</v>
      </c>
      <c r="K145" s="83">
        <v>-0.57860703684282988</v>
      </c>
      <c r="L145" s="83">
        <v>0.14165814537603491</v>
      </c>
      <c r="M145" s="83">
        <v>-0.10617898588539063</v>
      </c>
      <c r="N145" s="83">
        <v>-2.9721738989023364E-2</v>
      </c>
      <c r="O145" s="82">
        <v>80</v>
      </c>
      <c r="P145" s="82">
        <v>68</v>
      </c>
      <c r="Q145" s="82">
        <v>8</v>
      </c>
      <c r="R145" s="82">
        <v>14</v>
      </c>
      <c r="S145" s="84">
        <f t="shared" si="6"/>
        <v>0.96049694818086739</v>
      </c>
      <c r="T145" s="84">
        <f t="shared" si="7"/>
        <v>0.83024178767794954</v>
      </c>
      <c r="U145" s="84">
        <f t="shared" si="8"/>
        <v>0.87366017451225542</v>
      </c>
      <c r="V145" s="82"/>
      <c r="W145" s="82"/>
      <c r="X145" s="82"/>
    </row>
    <row r="146" spans="1:24" x14ac:dyDescent="0.25">
      <c r="A146" s="82">
        <v>145</v>
      </c>
      <c r="B146" s="82">
        <v>2021</v>
      </c>
      <c r="C146" s="82" t="s">
        <v>15</v>
      </c>
      <c r="D146" s="82" t="s">
        <v>11</v>
      </c>
      <c r="E146" s="82">
        <v>10</v>
      </c>
      <c r="F146" s="82">
        <v>0</v>
      </c>
      <c r="G146" s="83">
        <v>6.6449499976090438E-3</v>
      </c>
      <c r="H146" s="83">
        <v>5.875721464482235E-2</v>
      </c>
      <c r="I146" s="83">
        <v>0.16210628242456909</v>
      </c>
      <c r="J146" s="83">
        <v>-8.7174653015117634E-2</v>
      </c>
      <c r="K146" s="83">
        <v>0.37166508140461646</v>
      </c>
      <c r="L146" s="83">
        <v>2.5267372684873918E-2</v>
      </c>
      <c r="M146" s="83">
        <v>-0.11321005324008236</v>
      </c>
      <c r="N146" s="83">
        <v>0.12131899565154905</v>
      </c>
      <c r="O146" s="82">
        <v>55</v>
      </c>
      <c r="P146" s="82">
        <v>69</v>
      </c>
      <c r="Q146" s="82">
        <v>8</v>
      </c>
      <c r="R146" s="82">
        <v>10</v>
      </c>
      <c r="S146" s="84">
        <f t="shared" si="6"/>
        <v>4.2042232401812242E-2</v>
      </c>
      <c r="T146" s="84">
        <f t="shared" si="7"/>
        <v>1.8798308600509704E-2</v>
      </c>
      <c r="U146" s="84">
        <f t="shared" si="8"/>
        <v>2.6546283200943887E-2</v>
      </c>
      <c r="V146" s="82"/>
      <c r="W146" s="82"/>
      <c r="X146" s="82"/>
    </row>
    <row r="147" spans="1:24" x14ac:dyDescent="0.25">
      <c r="A147" s="82">
        <v>146</v>
      </c>
      <c r="B147" s="82">
        <v>2021</v>
      </c>
      <c r="C147" s="82" t="s">
        <v>31</v>
      </c>
      <c r="D147" s="82" t="s">
        <v>27</v>
      </c>
      <c r="E147" s="82">
        <v>10</v>
      </c>
      <c r="F147" s="82">
        <v>0</v>
      </c>
      <c r="G147" s="83">
        <v>-0.69033619534401813</v>
      </c>
      <c r="H147" s="83">
        <v>-0.58434264801755742</v>
      </c>
      <c r="I147" s="83">
        <v>4.551295070165972E-2</v>
      </c>
      <c r="J147" s="83">
        <v>3.3902513306714809E-2</v>
      </c>
      <c r="K147" s="83">
        <v>0.1471854056314584</v>
      </c>
      <c r="L147" s="83">
        <v>3.4359562494395673E-2</v>
      </c>
      <c r="M147" s="83">
        <v>-0.62715213474700504</v>
      </c>
      <c r="N147" s="83">
        <v>6.8879151899714774E-2</v>
      </c>
      <c r="O147" s="82">
        <v>53</v>
      </c>
      <c r="P147" s="82">
        <v>69</v>
      </c>
      <c r="Q147" s="82">
        <v>5</v>
      </c>
      <c r="R147" s="82">
        <v>12</v>
      </c>
      <c r="S147" s="84">
        <f t="shared" si="6"/>
        <v>2.1397179790155754E-3</v>
      </c>
      <c r="T147" s="84">
        <f t="shared" si="7"/>
        <v>1.6607231841987739E-3</v>
      </c>
      <c r="U147" s="84">
        <f t="shared" si="8"/>
        <v>1.8203881158043746E-3</v>
      </c>
      <c r="V147" s="82"/>
      <c r="W147" s="82"/>
      <c r="X147" s="82"/>
    </row>
    <row r="148" spans="1:24" x14ac:dyDescent="0.25">
      <c r="A148" s="82">
        <v>147</v>
      </c>
      <c r="B148" s="82">
        <v>2021</v>
      </c>
      <c r="C148" s="82" t="s">
        <v>20</v>
      </c>
      <c r="D148" s="82" t="s">
        <v>4</v>
      </c>
      <c r="E148" s="82">
        <v>10</v>
      </c>
      <c r="F148" s="82">
        <v>1</v>
      </c>
      <c r="G148" s="83">
        <v>0.23925799808758183</v>
      </c>
      <c r="H148" s="83">
        <v>8.4928630676052108E-2</v>
      </c>
      <c r="I148" s="83">
        <v>-0.36113820872404528</v>
      </c>
      <c r="J148" s="83">
        <v>-2.4187895320426502E-2</v>
      </c>
      <c r="K148" s="83">
        <v>-0.42949852703015412</v>
      </c>
      <c r="L148" s="83">
        <v>0.12318105005338885</v>
      </c>
      <c r="M148" s="83">
        <v>0.12893604510766746</v>
      </c>
      <c r="N148" s="83">
        <v>2.6032503271111167E-2</v>
      </c>
      <c r="O148" s="82">
        <v>70</v>
      </c>
      <c r="P148" s="82">
        <v>59</v>
      </c>
      <c r="Q148" s="82">
        <v>4</v>
      </c>
      <c r="R148" s="82">
        <v>7</v>
      </c>
      <c r="S148" s="84">
        <f t="shared" si="6"/>
        <v>0.98552805234686192</v>
      </c>
      <c r="T148" s="84">
        <f t="shared" si="7"/>
        <v>0.99588596010007879</v>
      </c>
      <c r="U148" s="84">
        <f t="shared" si="8"/>
        <v>0.99243332418233976</v>
      </c>
      <c r="V148" s="82"/>
      <c r="W148" s="82"/>
      <c r="X148" s="82"/>
    </row>
    <row r="149" spans="1:24" x14ac:dyDescent="0.25">
      <c r="A149" s="82">
        <v>148</v>
      </c>
      <c r="B149" s="82">
        <v>2021</v>
      </c>
      <c r="C149" s="82" t="s">
        <v>22</v>
      </c>
      <c r="D149" s="82" t="s">
        <v>6</v>
      </c>
      <c r="E149" s="82">
        <v>10</v>
      </c>
      <c r="F149" s="82">
        <v>0</v>
      </c>
      <c r="G149" s="83">
        <v>-0.12481876973410777</v>
      </c>
      <c r="H149" s="83">
        <v>9.308920797258767E-2</v>
      </c>
      <c r="I149" s="83">
        <v>0.20587822303254991</v>
      </c>
      <c r="J149" s="83">
        <v>-6.5012465423810728E-2</v>
      </c>
      <c r="K149" s="83">
        <v>0.44030579732629438</v>
      </c>
      <c r="L149" s="83">
        <v>0.11762146084448531</v>
      </c>
      <c r="M149" s="83">
        <v>-5.4656272828563078E-2</v>
      </c>
      <c r="N149" s="83">
        <v>5.5478750346683176E-3</v>
      </c>
      <c r="O149" s="82">
        <v>55</v>
      </c>
      <c r="P149" s="82">
        <v>61</v>
      </c>
      <c r="Q149" s="82">
        <v>4</v>
      </c>
      <c r="R149" s="82">
        <v>7</v>
      </c>
      <c r="S149" s="84">
        <f t="shared" si="6"/>
        <v>3.4278244427267297E-2</v>
      </c>
      <c r="T149" s="84">
        <f t="shared" si="7"/>
        <v>6.145481591874128E-2</v>
      </c>
      <c r="U149" s="84">
        <f t="shared" si="8"/>
        <v>5.2395958754916622E-2</v>
      </c>
      <c r="V149" s="82"/>
      <c r="W149" s="82"/>
      <c r="X149" s="82"/>
    </row>
    <row r="150" spans="1:24" x14ac:dyDescent="0.25">
      <c r="A150" s="82">
        <v>149</v>
      </c>
      <c r="B150" s="82">
        <v>2021</v>
      </c>
      <c r="C150" s="82" t="s">
        <v>13</v>
      </c>
      <c r="D150" s="82" t="s">
        <v>16</v>
      </c>
      <c r="E150" s="82">
        <v>10</v>
      </c>
      <c r="F150" s="82">
        <v>0</v>
      </c>
      <c r="G150" s="83">
        <v>-6.5233358937152708E-2</v>
      </c>
      <c r="H150" s="83">
        <v>-0.25873903300422052</v>
      </c>
      <c r="I150" s="83">
        <v>0.18255621515566411</v>
      </c>
      <c r="J150" s="83">
        <v>-3.0988057635909699E-2</v>
      </c>
      <c r="K150" s="83">
        <v>0.43667186967980248</v>
      </c>
      <c r="L150" s="83">
        <v>-0.22148838145466415</v>
      </c>
      <c r="M150" s="83">
        <v>-0.12453048174224758</v>
      </c>
      <c r="N150" s="83">
        <v>-4.8406838746171826E-2</v>
      </c>
      <c r="O150" s="82">
        <v>51</v>
      </c>
      <c r="P150" s="82">
        <v>74</v>
      </c>
      <c r="Q150" s="82">
        <v>10</v>
      </c>
      <c r="R150" s="82">
        <v>4</v>
      </c>
      <c r="S150" s="84">
        <f t="shared" si="6"/>
        <v>9.8748758438320424E-3</v>
      </c>
      <c r="T150" s="84">
        <f t="shared" si="7"/>
        <v>7.5190616767289251E-3</v>
      </c>
      <c r="U150" s="84">
        <f t="shared" si="8"/>
        <v>8.3043330657632964E-3</v>
      </c>
      <c r="V150" s="82"/>
      <c r="W150" s="82"/>
      <c r="X150" s="82"/>
    </row>
    <row r="151" spans="1:24" x14ac:dyDescent="0.25">
      <c r="A151" s="82">
        <v>150</v>
      </c>
      <c r="B151" s="82">
        <v>2021</v>
      </c>
      <c r="C151" s="82" t="s">
        <v>3</v>
      </c>
      <c r="D151" s="82" t="s">
        <v>14</v>
      </c>
      <c r="E151" s="82">
        <v>10</v>
      </c>
      <c r="F151" s="82">
        <v>1</v>
      </c>
      <c r="G151" s="83">
        <v>0.85771445816022873</v>
      </c>
      <c r="H151" s="83">
        <v>-0.17422119476532982</v>
      </c>
      <c r="I151" s="83">
        <v>-0.32272946872737202</v>
      </c>
      <c r="J151" s="83">
        <v>5.6755921853649284E-2</v>
      </c>
      <c r="K151" s="83">
        <v>-0.42021714564250318</v>
      </c>
      <c r="L151" s="83">
        <v>7.1280987781652039E-2</v>
      </c>
      <c r="M151" s="83">
        <v>8.5079460376770943E-2</v>
      </c>
      <c r="N151" s="83">
        <v>-3.2896981887330875E-3</v>
      </c>
      <c r="O151" s="82">
        <v>63</v>
      </c>
      <c r="P151" s="82">
        <v>54</v>
      </c>
      <c r="Q151" s="82">
        <v>10</v>
      </c>
      <c r="R151" s="82">
        <v>7</v>
      </c>
      <c r="S151" s="84">
        <f t="shared" si="6"/>
        <v>0.99311451877529733</v>
      </c>
      <c r="T151" s="84">
        <f t="shared" si="7"/>
        <v>0.98396353281273086</v>
      </c>
      <c r="U151" s="84">
        <f t="shared" si="8"/>
        <v>0.98701386146691972</v>
      </c>
      <c r="V151" s="82"/>
      <c r="W151" s="82"/>
      <c r="X151" s="82"/>
    </row>
    <row r="152" spans="1:24" x14ac:dyDescent="0.25">
      <c r="A152" s="82">
        <v>151</v>
      </c>
      <c r="B152" s="82">
        <v>2021</v>
      </c>
      <c r="C152" s="82" t="s">
        <v>30</v>
      </c>
      <c r="D152" s="82" t="s">
        <v>10</v>
      </c>
      <c r="E152" s="82">
        <v>11</v>
      </c>
      <c r="F152" s="82">
        <v>0</v>
      </c>
      <c r="G152" s="83">
        <v>-0.7336635486327252</v>
      </c>
      <c r="H152" s="83">
        <v>-0.52370855365124114</v>
      </c>
      <c r="I152" s="83">
        <v>4.1203707085428212E-2</v>
      </c>
      <c r="J152" s="83">
        <v>-3.3875368825084705E-2</v>
      </c>
      <c r="K152" s="83">
        <v>0.1299962290947885</v>
      </c>
      <c r="L152" s="83">
        <v>7.2261006261808225E-3</v>
      </c>
      <c r="M152" s="83">
        <v>-0.62940220200281827</v>
      </c>
      <c r="N152" s="83">
        <v>1.4392633392681504E-2</v>
      </c>
      <c r="O152" s="82">
        <v>52</v>
      </c>
      <c r="P152" s="82">
        <v>57</v>
      </c>
      <c r="Q152" s="82">
        <v>10</v>
      </c>
      <c r="R152" s="82">
        <v>5</v>
      </c>
      <c r="S152" s="84">
        <f t="shared" si="6"/>
        <v>4.7734710234824558E-4</v>
      </c>
      <c r="T152" s="84">
        <f t="shared" si="7"/>
        <v>3.4006865256251537E-4</v>
      </c>
      <c r="U152" s="84">
        <f t="shared" si="8"/>
        <v>3.8582813582442544E-4</v>
      </c>
      <c r="V152" s="82"/>
      <c r="W152" s="82"/>
      <c r="X152" s="82"/>
    </row>
    <row r="153" spans="1:24" x14ac:dyDescent="0.25">
      <c r="A153" s="82">
        <v>152</v>
      </c>
      <c r="B153" s="82">
        <v>2021</v>
      </c>
      <c r="C153" s="82" t="s">
        <v>24</v>
      </c>
      <c r="D153" s="82" t="s">
        <v>21</v>
      </c>
      <c r="E153" s="82">
        <v>11</v>
      </c>
      <c r="F153" s="82">
        <v>1</v>
      </c>
      <c r="G153" s="83">
        <v>0.16439565224678876</v>
      </c>
      <c r="H153" s="83">
        <v>0.20945189618752408</v>
      </c>
      <c r="I153" s="83">
        <v>-0.19233875211112395</v>
      </c>
      <c r="J153" s="83">
        <v>-0.17981644464905508</v>
      </c>
      <c r="K153" s="83">
        <v>-0.68739548627629099</v>
      </c>
      <c r="L153" s="83">
        <v>0.22078062668483595</v>
      </c>
      <c r="M153" s="83">
        <v>0.14595714549214422</v>
      </c>
      <c r="N153" s="83">
        <v>4.870744087907404E-2</v>
      </c>
      <c r="O153" s="82">
        <v>64</v>
      </c>
      <c r="P153" s="82">
        <v>46</v>
      </c>
      <c r="Q153" s="82">
        <v>11</v>
      </c>
      <c r="R153" s="82">
        <v>8</v>
      </c>
      <c r="S153" s="84">
        <f t="shared" si="6"/>
        <v>0.97714702606295745</v>
      </c>
      <c r="T153" s="84">
        <f t="shared" si="7"/>
        <v>0.92038785719149074</v>
      </c>
      <c r="U153" s="84">
        <f t="shared" si="8"/>
        <v>0.93930758014864635</v>
      </c>
      <c r="V153" s="82"/>
      <c r="W153" s="82"/>
      <c r="X153" s="82"/>
    </row>
    <row r="154" spans="1:24" x14ac:dyDescent="0.25">
      <c r="A154" s="82">
        <v>153</v>
      </c>
      <c r="B154" s="82">
        <v>2021</v>
      </c>
      <c r="C154" s="82" t="s">
        <v>17</v>
      </c>
      <c r="D154" s="82" t="s">
        <v>3</v>
      </c>
      <c r="E154" s="82">
        <v>11</v>
      </c>
      <c r="F154" s="82">
        <v>0</v>
      </c>
      <c r="G154" s="83">
        <v>-0.18696705588396861</v>
      </c>
      <c r="H154" s="83">
        <v>-0.33572241407543169</v>
      </c>
      <c r="I154" s="83">
        <v>5.2952709600559159E-2</v>
      </c>
      <c r="J154" s="83">
        <v>5.026016323706179E-2</v>
      </c>
      <c r="K154" s="83">
        <v>0.36842239675813571</v>
      </c>
      <c r="L154" s="83">
        <v>-0.10244332498970178</v>
      </c>
      <c r="M154" s="83">
        <v>-0.31663409408762277</v>
      </c>
      <c r="N154" s="83">
        <v>4.5643784225750265E-2</v>
      </c>
      <c r="O154" s="82">
        <v>44</v>
      </c>
      <c r="P154" s="82">
        <v>64</v>
      </c>
      <c r="Q154" s="82">
        <v>11</v>
      </c>
      <c r="R154" s="82">
        <v>2</v>
      </c>
      <c r="S154" s="84">
        <f t="shared" si="6"/>
        <v>2.6621521952434916E-3</v>
      </c>
      <c r="T154" s="84">
        <f t="shared" si="7"/>
        <v>2.6180609902734164E-3</v>
      </c>
      <c r="U154" s="84">
        <f t="shared" si="8"/>
        <v>2.6327580585967744E-3</v>
      </c>
      <c r="V154" s="82"/>
      <c r="W154" s="82"/>
      <c r="X154" s="82"/>
    </row>
    <row r="155" spans="1:24" x14ac:dyDescent="0.25">
      <c r="A155" s="82">
        <v>154</v>
      </c>
      <c r="B155" s="82">
        <v>2021</v>
      </c>
      <c r="C155" s="82" t="s">
        <v>28</v>
      </c>
      <c r="D155" s="82" t="s">
        <v>18</v>
      </c>
      <c r="E155" s="82">
        <v>11</v>
      </c>
      <c r="F155" s="82">
        <v>0</v>
      </c>
      <c r="G155" s="83">
        <v>-0.233332897541358</v>
      </c>
      <c r="H155" s="83">
        <v>0.31346488764991809</v>
      </c>
      <c r="I155" s="83">
        <v>0.26574306961543365</v>
      </c>
      <c r="J155" s="83">
        <v>-0.20940605456889638</v>
      </c>
      <c r="K155" s="83">
        <v>0.40174080115957317</v>
      </c>
      <c r="L155" s="83">
        <v>0.33438028823501276</v>
      </c>
      <c r="M155" s="83">
        <v>-9.4373635769166478E-2</v>
      </c>
      <c r="N155" s="83">
        <v>0.16248918170864185</v>
      </c>
      <c r="O155" s="82">
        <v>54</v>
      </c>
      <c r="P155" s="82">
        <v>66</v>
      </c>
      <c r="Q155" s="82">
        <v>8</v>
      </c>
      <c r="R155" s="82">
        <v>6</v>
      </c>
      <c r="S155" s="84">
        <f t="shared" si="6"/>
        <v>2.1200355762584634E-3</v>
      </c>
      <c r="T155" s="84">
        <f t="shared" si="7"/>
        <v>2.196378063668097E-3</v>
      </c>
      <c r="U155" s="84">
        <f t="shared" si="8"/>
        <v>2.1709305678648855E-3</v>
      </c>
      <c r="V155" s="82"/>
      <c r="W155" s="82"/>
      <c r="X155" s="82"/>
    </row>
    <row r="156" spans="1:24" x14ac:dyDescent="0.25">
      <c r="A156" s="82">
        <v>155</v>
      </c>
      <c r="B156" s="82">
        <v>2021</v>
      </c>
      <c r="C156" s="82" t="s">
        <v>7</v>
      </c>
      <c r="D156" s="82" t="s">
        <v>12</v>
      </c>
      <c r="E156" s="82">
        <v>11</v>
      </c>
      <c r="F156" s="82">
        <v>0</v>
      </c>
      <c r="G156" s="83">
        <v>0.2208487448741816</v>
      </c>
      <c r="H156" s="83">
        <v>0.10135683215161369</v>
      </c>
      <c r="I156" s="83">
        <v>0.11870310085943139</v>
      </c>
      <c r="J156" s="83">
        <v>-4.1856113577852377E-2</v>
      </c>
      <c r="K156" s="83">
        <v>0.51892551026132039</v>
      </c>
      <c r="L156" s="83">
        <v>-0.21973568111335665</v>
      </c>
      <c r="M156" s="83">
        <v>3.5636950280010141E-2</v>
      </c>
      <c r="N156" s="83">
        <v>-0.12052633389247873</v>
      </c>
      <c r="O156" s="82">
        <v>59</v>
      </c>
      <c r="P156" s="82">
        <v>66</v>
      </c>
      <c r="Q156" s="82">
        <v>8</v>
      </c>
      <c r="R156" s="82">
        <v>10</v>
      </c>
      <c r="S156" s="84">
        <f t="shared" si="6"/>
        <v>0.42495518304747298</v>
      </c>
      <c r="T156" s="84">
        <f t="shared" si="7"/>
        <v>0.38284431271248626</v>
      </c>
      <c r="U156" s="84">
        <f t="shared" si="8"/>
        <v>0.3968812694908152</v>
      </c>
      <c r="V156" s="82"/>
      <c r="W156" s="82"/>
      <c r="X156" s="82"/>
    </row>
    <row r="157" spans="1:24" x14ac:dyDescent="0.25">
      <c r="A157" s="82">
        <v>156</v>
      </c>
      <c r="B157" s="82">
        <v>2021</v>
      </c>
      <c r="C157" s="82" t="s">
        <v>27</v>
      </c>
      <c r="D157" s="82" t="s">
        <v>0</v>
      </c>
      <c r="E157" s="82">
        <v>11</v>
      </c>
      <c r="F157" s="82">
        <v>0</v>
      </c>
      <c r="G157" s="83">
        <v>0.51006068436166208</v>
      </c>
      <c r="H157" s="83">
        <v>0.25253191247907292</v>
      </c>
      <c r="I157" s="83">
        <v>0.21873697448400692</v>
      </c>
      <c r="J157" s="83">
        <v>2.8492862434912176E-2</v>
      </c>
      <c r="K157" s="83">
        <v>0.7157151732394671</v>
      </c>
      <c r="L157" s="83">
        <v>-1.287614473008728E-2</v>
      </c>
      <c r="M157" s="83">
        <v>0.34928022908964101</v>
      </c>
      <c r="N157" s="83">
        <v>2.3896699759756033E-2</v>
      </c>
      <c r="O157" s="82">
        <v>48</v>
      </c>
      <c r="P157" s="82">
        <v>63</v>
      </c>
      <c r="Q157" s="82">
        <v>8</v>
      </c>
      <c r="R157" s="82">
        <v>9</v>
      </c>
      <c r="S157" s="84">
        <f t="shared" si="6"/>
        <v>0.32596381266326496</v>
      </c>
      <c r="T157" s="84">
        <f t="shared" si="7"/>
        <v>0.70346602889178922</v>
      </c>
      <c r="U157" s="84">
        <f t="shared" si="8"/>
        <v>0.57763195681561441</v>
      </c>
      <c r="V157" s="82"/>
      <c r="W157" s="82"/>
      <c r="X157" s="82"/>
    </row>
    <row r="158" spans="1:24" x14ac:dyDescent="0.25">
      <c r="A158" s="82">
        <v>157</v>
      </c>
      <c r="B158" s="82">
        <v>2021</v>
      </c>
      <c r="C158" s="82" t="s">
        <v>26</v>
      </c>
      <c r="D158" s="82" t="s">
        <v>29</v>
      </c>
      <c r="E158" s="82">
        <v>11</v>
      </c>
      <c r="F158" s="82">
        <v>0</v>
      </c>
      <c r="G158" s="83">
        <v>0.10277030248643433</v>
      </c>
      <c r="H158" s="83">
        <v>-6.8492517159742389E-2</v>
      </c>
      <c r="I158" s="83">
        <v>-0.12661918016733012</v>
      </c>
      <c r="J158" s="83">
        <v>-0.11409601572027504</v>
      </c>
      <c r="K158" s="83">
        <v>-0.11137297058694068</v>
      </c>
      <c r="L158" s="83">
        <v>-0.11065718764215229</v>
      </c>
      <c r="M158" s="83">
        <v>1.5843614647989144E-2</v>
      </c>
      <c r="N158" s="83">
        <v>5.7492665547640542E-2</v>
      </c>
      <c r="O158" s="82">
        <v>57</v>
      </c>
      <c r="P158" s="82">
        <v>76</v>
      </c>
      <c r="Q158" s="82">
        <v>7</v>
      </c>
      <c r="R158" s="82">
        <v>8</v>
      </c>
      <c r="S158" s="84">
        <f t="shared" si="6"/>
        <v>0.50087089971766718</v>
      </c>
      <c r="T158" s="84">
        <f t="shared" si="7"/>
        <v>0.50959291835705001</v>
      </c>
      <c r="U158" s="84">
        <f t="shared" si="8"/>
        <v>0.50668557881058907</v>
      </c>
      <c r="V158" s="82"/>
      <c r="W158" s="82"/>
      <c r="X158" s="82"/>
    </row>
    <row r="159" spans="1:24" x14ac:dyDescent="0.25">
      <c r="A159" s="82">
        <v>158</v>
      </c>
      <c r="B159" s="82">
        <v>2021</v>
      </c>
      <c r="C159" s="82" t="s">
        <v>6</v>
      </c>
      <c r="D159" s="82" t="s">
        <v>9</v>
      </c>
      <c r="E159" s="82">
        <v>11</v>
      </c>
      <c r="F159" s="82">
        <v>1</v>
      </c>
      <c r="G159" s="83">
        <v>0.13402516101628656</v>
      </c>
      <c r="H159" s="83">
        <v>0.16451086234242399</v>
      </c>
      <c r="I159" s="83">
        <v>-0.39755818339377197</v>
      </c>
      <c r="J159" s="83">
        <v>0.19190089829459048</v>
      </c>
      <c r="K159" s="83">
        <v>-0.29063889978926272</v>
      </c>
      <c r="L159" s="83">
        <v>-0.24125048924497117</v>
      </c>
      <c r="M159" s="83">
        <v>0.10788978298147485</v>
      </c>
      <c r="N159" s="83">
        <v>-1.2789963675649289E-3</v>
      </c>
      <c r="O159" s="82">
        <v>75</v>
      </c>
      <c r="P159" s="82">
        <v>61</v>
      </c>
      <c r="Q159" s="82">
        <v>7</v>
      </c>
      <c r="R159" s="82">
        <v>4</v>
      </c>
      <c r="S159" s="84">
        <f t="shared" si="6"/>
        <v>0.98852975159307144</v>
      </c>
      <c r="T159" s="84">
        <f t="shared" si="7"/>
        <v>0.99720889593575268</v>
      </c>
      <c r="U159" s="84">
        <f t="shared" si="8"/>
        <v>0.9943158478215256</v>
      </c>
      <c r="V159" s="82"/>
      <c r="W159" s="82"/>
      <c r="X159" s="82"/>
    </row>
    <row r="160" spans="1:24" x14ac:dyDescent="0.25">
      <c r="A160" s="82">
        <v>159</v>
      </c>
      <c r="B160" s="82">
        <v>2021</v>
      </c>
      <c r="C160" s="82" t="s">
        <v>1</v>
      </c>
      <c r="D160" s="82" t="s">
        <v>19</v>
      </c>
      <c r="E160" s="82">
        <v>11</v>
      </c>
      <c r="F160" s="82">
        <v>0</v>
      </c>
      <c r="G160" s="83">
        <v>-0.25172204093210299</v>
      </c>
      <c r="H160" s="83">
        <v>-0.20900614505598769</v>
      </c>
      <c r="I160" s="83">
        <v>-0.12348892276634876</v>
      </c>
      <c r="J160" s="83">
        <v>-7.696995939448964E-2</v>
      </c>
      <c r="K160" s="83">
        <v>0.47118002834472678</v>
      </c>
      <c r="L160" s="83">
        <v>-0.51704516351600471</v>
      </c>
      <c r="M160" s="83">
        <v>-0.2928493436604564</v>
      </c>
      <c r="N160" s="83">
        <v>3.513730473799697E-2</v>
      </c>
      <c r="O160" s="82">
        <v>79</v>
      </c>
      <c r="P160" s="82">
        <v>62</v>
      </c>
      <c r="Q160" s="82">
        <v>5</v>
      </c>
      <c r="R160" s="82">
        <v>9</v>
      </c>
      <c r="S160" s="84">
        <f t="shared" si="6"/>
        <v>7.4791223393062503E-2</v>
      </c>
      <c r="T160" s="84">
        <f t="shared" si="7"/>
        <v>0.27007480684615182</v>
      </c>
      <c r="U160" s="84">
        <f t="shared" si="8"/>
        <v>0.20498027902845539</v>
      </c>
      <c r="V160" s="82"/>
      <c r="W160" s="82"/>
      <c r="X160" s="82"/>
    </row>
    <row r="161" spans="1:24" x14ac:dyDescent="0.25">
      <c r="A161" s="82">
        <v>160</v>
      </c>
      <c r="B161" s="82">
        <v>2021</v>
      </c>
      <c r="C161" s="82" t="s">
        <v>11</v>
      </c>
      <c r="D161" s="82" t="s">
        <v>20</v>
      </c>
      <c r="E161" s="82">
        <v>11</v>
      </c>
      <c r="F161" s="82">
        <v>1</v>
      </c>
      <c r="G161" s="83">
        <v>0.59250656258188539</v>
      </c>
      <c r="H161" s="83">
        <v>-3.9430077934019085E-2</v>
      </c>
      <c r="I161" s="83">
        <v>0.56616671496653381</v>
      </c>
      <c r="J161" s="83">
        <v>-4.0622108353939972E-2</v>
      </c>
      <c r="K161" s="83">
        <v>0.88423210660536955</v>
      </c>
      <c r="L161" s="83">
        <v>6.3476622002459349E-2</v>
      </c>
      <c r="M161" s="83">
        <v>0.27344494894711585</v>
      </c>
      <c r="N161" s="83">
        <v>-2.5942441312059038E-2</v>
      </c>
      <c r="O161" s="82">
        <v>64</v>
      </c>
      <c r="P161" s="82">
        <v>53</v>
      </c>
      <c r="Q161" s="82">
        <v>3</v>
      </c>
      <c r="R161" s="82">
        <v>8</v>
      </c>
      <c r="S161" s="84">
        <f t="shared" si="6"/>
        <v>0.29333764700816889</v>
      </c>
      <c r="T161" s="84">
        <f t="shared" si="7"/>
        <v>0.13662086861239173</v>
      </c>
      <c r="U161" s="84">
        <f t="shared" si="8"/>
        <v>0.18885979474431744</v>
      </c>
      <c r="V161" s="82"/>
      <c r="W161" s="82"/>
      <c r="X161" s="82"/>
    </row>
    <row r="162" spans="1:24" x14ac:dyDescent="0.25">
      <c r="A162" s="82">
        <v>161</v>
      </c>
      <c r="B162" s="82">
        <v>2021</v>
      </c>
      <c r="C162" s="82" t="s">
        <v>13</v>
      </c>
      <c r="D162" s="82" t="s">
        <v>25</v>
      </c>
      <c r="E162" s="82">
        <v>11</v>
      </c>
      <c r="F162" s="82">
        <v>0</v>
      </c>
      <c r="G162" s="83">
        <v>-0.11007983269026225</v>
      </c>
      <c r="H162" s="83">
        <v>-0.20922918127488263</v>
      </c>
      <c r="I162" s="83">
        <v>-2.7427496054572557E-2</v>
      </c>
      <c r="J162" s="83">
        <v>-1.3736445999481078E-2</v>
      </c>
      <c r="K162" s="83">
        <v>-9.9797948282241717E-3</v>
      </c>
      <c r="L162" s="83">
        <v>-6.4414488484724813E-3</v>
      </c>
      <c r="M162" s="83">
        <v>-0.25652042272311976</v>
      </c>
      <c r="N162" s="83">
        <v>8.6310291270160169E-2</v>
      </c>
      <c r="O162" s="82">
        <v>47</v>
      </c>
      <c r="P162" s="82">
        <v>70</v>
      </c>
      <c r="Q162" s="82">
        <v>7</v>
      </c>
      <c r="R162" s="82">
        <v>1</v>
      </c>
      <c r="S162" s="84">
        <f t="shared" si="6"/>
        <v>3.2420844733909965E-2</v>
      </c>
      <c r="T162" s="84">
        <f t="shared" si="7"/>
        <v>9.609833929553396E-3</v>
      </c>
      <c r="U162" s="84">
        <f t="shared" si="8"/>
        <v>1.7213504197672255E-2</v>
      </c>
      <c r="V162" s="82"/>
      <c r="W162" s="82"/>
      <c r="X162" s="82"/>
    </row>
    <row r="163" spans="1:24" x14ac:dyDescent="0.25">
      <c r="A163" s="82">
        <v>162</v>
      </c>
      <c r="B163" s="82">
        <v>2021</v>
      </c>
      <c r="C163" s="82" t="s">
        <v>4</v>
      </c>
      <c r="D163" s="82" t="s">
        <v>31</v>
      </c>
      <c r="E163" s="82">
        <v>11</v>
      </c>
      <c r="F163" s="82">
        <v>0</v>
      </c>
      <c r="G163" s="83">
        <v>-5.5515908062064405E-2</v>
      </c>
      <c r="H163" s="83">
        <v>0.10093328197870381</v>
      </c>
      <c r="I163" s="83">
        <v>0.17679825380781561</v>
      </c>
      <c r="J163" s="83">
        <v>-9.69667786098765E-3</v>
      </c>
      <c r="K163" s="83">
        <v>0.43848064616072258</v>
      </c>
      <c r="L163" s="83">
        <v>-8.3574786397858564E-2</v>
      </c>
      <c r="M163" s="83">
        <v>-0.14559732274111012</v>
      </c>
      <c r="N163" s="83">
        <v>-0.12762010068088067</v>
      </c>
      <c r="O163" s="82">
        <v>49</v>
      </c>
      <c r="P163" s="82">
        <v>77</v>
      </c>
      <c r="Q163" s="82">
        <v>4</v>
      </c>
      <c r="R163" s="82">
        <v>6</v>
      </c>
      <c r="S163" s="84">
        <f t="shared" si="6"/>
        <v>8.943472419843615E-2</v>
      </c>
      <c r="T163" s="84">
        <f t="shared" si="7"/>
        <v>3.0376503401969374E-2</v>
      </c>
      <c r="U163" s="84">
        <f t="shared" si="8"/>
        <v>5.0062577000791635E-2</v>
      </c>
      <c r="V163" s="82"/>
      <c r="W163" s="82"/>
      <c r="X163" s="82"/>
    </row>
    <row r="164" spans="1:24" x14ac:dyDescent="0.25">
      <c r="A164" s="82">
        <v>163</v>
      </c>
      <c r="B164" s="82">
        <v>2021</v>
      </c>
      <c r="C164" s="82" t="s">
        <v>16</v>
      </c>
      <c r="D164" s="82" t="s">
        <v>23</v>
      </c>
      <c r="E164" s="82">
        <v>11</v>
      </c>
      <c r="F164" s="82">
        <v>1</v>
      </c>
      <c r="G164" s="83">
        <v>-0.10015366365060892</v>
      </c>
      <c r="H164" s="83">
        <v>0.47969656052473747</v>
      </c>
      <c r="I164" s="83">
        <v>-0.40843256553310292</v>
      </c>
      <c r="J164" s="83">
        <v>6.2762139673525563E-2</v>
      </c>
      <c r="K164" s="83">
        <v>-0.43143797898705449</v>
      </c>
      <c r="L164" s="83">
        <v>-6.430958513461571E-2</v>
      </c>
      <c r="M164" s="83">
        <v>7.6676920501804635E-2</v>
      </c>
      <c r="N164" s="83">
        <v>5.6109833096689279E-2</v>
      </c>
      <c r="O164" s="82">
        <v>64</v>
      </c>
      <c r="P164" s="82">
        <v>64</v>
      </c>
      <c r="Q164" s="82">
        <v>7</v>
      </c>
      <c r="R164" s="82">
        <v>7</v>
      </c>
      <c r="S164" s="84">
        <f t="shared" si="6"/>
        <v>0.96961611865386055</v>
      </c>
      <c r="T164" s="84">
        <f t="shared" si="7"/>
        <v>0.99187070697262336</v>
      </c>
      <c r="U164" s="84">
        <f t="shared" si="8"/>
        <v>0.9844525108663692</v>
      </c>
      <c r="V164" s="82"/>
      <c r="W164" s="82"/>
      <c r="X164" s="82"/>
    </row>
    <row r="165" spans="1:24" x14ac:dyDescent="0.25">
      <c r="A165" s="82">
        <v>164</v>
      </c>
      <c r="B165" s="82">
        <v>2021</v>
      </c>
      <c r="C165" s="82" t="s">
        <v>15</v>
      </c>
      <c r="D165" s="82" t="s">
        <v>5</v>
      </c>
      <c r="E165" s="82">
        <v>11</v>
      </c>
      <c r="F165" s="82">
        <v>1</v>
      </c>
      <c r="G165" s="83">
        <v>0.84159836283887324</v>
      </c>
      <c r="H165" s="83">
        <v>0.18493558397675736</v>
      </c>
      <c r="I165" s="83">
        <v>-3.6995087514952771E-2</v>
      </c>
      <c r="J165" s="83">
        <v>-0.17264082000168612</v>
      </c>
      <c r="K165" s="83">
        <v>0.13466593211494984</v>
      </c>
      <c r="L165" s="83">
        <v>-0.11213201482529223</v>
      </c>
      <c r="M165" s="83">
        <v>0.56900659386280394</v>
      </c>
      <c r="N165" s="83">
        <v>9.7314617906697209E-2</v>
      </c>
      <c r="O165" s="82">
        <v>66</v>
      </c>
      <c r="P165" s="82">
        <v>65</v>
      </c>
      <c r="Q165" s="82">
        <v>14</v>
      </c>
      <c r="R165" s="82">
        <v>9</v>
      </c>
      <c r="S165" s="84">
        <f t="shared" si="6"/>
        <v>0.94076369533236259</v>
      </c>
      <c r="T165" s="84">
        <f t="shared" si="7"/>
        <v>0.98171389913224394</v>
      </c>
      <c r="U165" s="84">
        <f t="shared" si="8"/>
        <v>0.96806383119895012</v>
      </c>
      <c r="V165" s="82"/>
      <c r="W165" s="82"/>
      <c r="X165" s="82"/>
    </row>
    <row r="166" spans="1:24" x14ac:dyDescent="0.25">
      <c r="A166" s="82">
        <v>165</v>
      </c>
      <c r="B166" s="82">
        <v>2021</v>
      </c>
      <c r="C166" s="82" t="s">
        <v>2</v>
      </c>
      <c r="D166" s="82" t="s">
        <v>8</v>
      </c>
      <c r="E166" s="82">
        <v>11</v>
      </c>
      <c r="F166" s="82">
        <v>1</v>
      </c>
      <c r="G166" s="83">
        <v>0.34205588480084442</v>
      </c>
      <c r="H166" s="83">
        <v>7.9146360715142597E-2</v>
      </c>
      <c r="I166" s="83">
        <v>-0.38344080418941484</v>
      </c>
      <c r="J166" s="83">
        <v>4.5219846497150398E-2</v>
      </c>
      <c r="K166" s="83">
        <v>-0.49515670402604572</v>
      </c>
      <c r="L166" s="83">
        <v>-8.5326143310231278E-2</v>
      </c>
      <c r="M166" s="83">
        <v>0.20603553603281011</v>
      </c>
      <c r="N166" s="83">
        <v>2.5816278418545772E-2</v>
      </c>
      <c r="O166" s="82">
        <v>74</v>
      </c>
      <c r="P166" s="82">
        <v>54</v>
      </c>
      <c r="Q166" s="82">
        <v>6</v>
      </c>
      <c r="R166" s="82">
        <v>5</v>
      </c>
      <c r="S166" s="84">
        <f t="shared" si="6"/>
        <v>0.99685128828295744</v>
      </c>
      <c r="T166" s="84">
        <f t="shared" si="7"/>
        <v>0.998464887175884</v>
      </c>
      <c r="U166" s="84">
        <f t="shared" si="8"/>
        <v>0.9979270208782417</v>
      </c>
      <c r="V166" s="82"/>
      <c r="W166" s="82"/>
      <c r="X166" s="82"/>
    </row>
    <row r="167" spans="1:24" x14ac:dyDescent="0.25">
      <c r="A167" s="82">
        <v>166</v>
      </c>
      <c r="B167" s="82">
        <v>2021</v>
      </c>
      <c r="C167" s="82" t="s">
        <v>21</v>
      </c>
      <c r="D167" s="82" t="s">
        <v>26</v>
      </c>
      <c r="E167" s="82">
        <v>12</v>
      </c>
      <c r="F167" s="82">
        <v>0</v>
      </c>
      <c r="G167" s="83">
        <v>5.996919206614313E-2</v>
      </c>
      <c r="H167" s="83">
        <v>-9.8121929987874293E-2</v>
      </c>
      <c r="I167" s="83">
        <v>4.8147277134991853E-2</v>
      </c>
      <c r="J167" s="83">
        <v>-2.4777393733829778E-3</v>
      </c>
      <c r="K167" s="83">
        <v>0.34789739032321715</v>
      </c>
      <c r="L167" s="83">
        <v>-0.41475678297282437</v>
      </c>
      <c r="M167" s="83">
        <v>-3.526758632765882E-2</v>
      </c>
      <c r="N167" s="83">
        <v>3.3615666491868144E-3</v>
      </c>
      <c r="O167" s="82">
        <v>45</v>
      </c>
      <c r="P167" s="82">
        <v>66</v>
      </c>
      <c r="Q167" s="82">
        <v>13</v>
      </c>
      <c r="R167" s="82">
        <v>6</v>
      </c>
      <c r="S167" s="84">
        <f t="shared" si="6"/>
        <v>7.1325800499846465E-2</v>
      </c>
      <c r="T167" s="84">
        <f t="shared" si="7"/>
        <v>5.5047801846518557E-2</v>
      </c>
      <c r="U167" s="84">
        <f t="shared" si="8"/>
        <v>6.0473801397627862E-2</v>
      </c>
      <c r="V167" s="82"/>
      <c r="W167" s="82"/>
      <c r="X167" s="82"/>
    </row>
    <row r="168" spans="1:24" x14ac:dyDescent="0.25">
      <c r="A168" s="82">
        <v>167</v>
      </c>
      <c r="B168" s="82">
        <v>2021</v>
      </c>
      <c r="C168" s="82" t="s">
        <v>23</v>
      </c>
      <c r="D168" s="82" t="s">
        <v>13</v>
      </c>
      <c r="E168" s="82">
        <v>12</v>
      </c>
      <c r="F168" s="82">
        <v>0</v>
      </c>
      <c r="G168" s="83">
        <v>0.42837021098776346</v>
      </c>
      <c r="H168" s="83">
        <v>-9.024737454205034E-2</v>
      </c>
      <c r="I168" s="83">
        <v>0.26873836558707387</v>
      </c>
      <c r="J168" s="83">
        <v>0.19653959356340198</v>
      </c>
      <c r="K168" s="83">
        <v>0.66670490653932812</v>
      </c>
      <c r="L168" s="83">
        <v>-6.4490171840864696E-2</v>
      </c>
      <c r="M168" s="83">
        <v>0.21681068823043381</v>
      </c>
      <c r="N168" s="83">
        <v>-0.11530927986826954</v>
      </c>
      <c r="O168" s="82">
        <v>68</v>
      </c>
      <c r="P168" s="82">
        <v>76</v>
      </c>
      <c r="Q168" s="82">
        <v>18</v>
      </c>
      <c r="R168" s="82">
        <v>15</v>
      </c>
      <c r="S168" s="84">
        <f t="shared" si="6"/>
        <v>0.32935909379399181</v>
      </c>
      <c r="T168" s="84">
        <f t="shared" si="7"/>
        <v>0.50962712775616692</v>
      </c>
      <c r="U168" s="84">
        <f t="shared" si="8"/>
        <v>0.44953778310210857</v>
      </c>
      <c r="V168" s="82"/>
      <c r="W168" s="82"/>
      <c r="X168" s="82"/>
    </row>
    <row r="169" spans="1:24" x14ac:dyDescent="0.25">
      <c r="A169" s="82">
        <v>168</v>
      </c>
      <c r="B169" s="82">
        <v>2021</v>
      </c>
      <c r="C169" s="82" t="s">
        <v>9</v>
      </c>
      <c r="D169" s="82" t="s">
        <v>28</v>
      </c>
      <c r="E169" s="82">
        <v>12</v>
      </c>
      <c r="F169" s="82">
        <v>0</v>
      </c>
      <c r="G169" s="83">
        <v>-0.38936342594937068</v>
      </c>
      <c r="H169" s="83">
        <v>-0.7275145169241678</v>
      </c>
      <c r="I169" s="83">
        <v>-1.3392883683910287E-2</v>
      </c>
      <c r="J169" s="83">
        <v>-3.1639224826429349E-2</v>
      </c>
      <c r="K169" s="83">
        <v>0.29051673697443436</v>
      </c>
      <c r="L169" s="83">
        <v>-0.32137358504145036</v>
      </c>
      <c r="M169" s="83">
        <v>-0.6272098904254878</v>
      </c>
      <c r="N169" s="83">
        <v>4.2973916379190756E-2</v>
      </c>
      <c r="O169" s="82">
        <v>56</v>
      </c>
      <c r="P169" s="82">
        <v>62</v>
      </c>
      <c r="Q169" s="82">
        <v>4</v>
      </c>
      <c r="R169" s="82">
        <v>5</v>
      </c>
      <c r="S169" s="84">
        <f t="shared" si="6"/>
        <v>4.2939884371558283E-3</v>
      </c>
      <c r="T169" s="84">
        <f t="shared" si="7"/>
        <v>1.3604163184042577E-3</v>
      </c>
      <c r="U169" s="84">
        <f t="shared" si="8"/>
        <v>2.3382736913214481E-3</v>
      </c>
      <c r="V169" s="82"/>
      <c r="W169" s="82"/>
      <c r="X169" s="82"/>
    </row>
    <row r="170" spans="1:24" x14ac:dyDescent="0.25">
      <c r="A170" s="82">
        <v>169</v>
      </c>
      <c r="B170" s="82">
        <v>2021</v>
      </c>
      <c r="C170" s="82" t="s">
        <v>10</v>
      </c>
      <c r="D170" s="82" t="s">
        <v>1</v>
      </c>
      <c r="E170" s="82">
        <v>12</v>
      </c>
      <c r="F170" s="82">
        <v>1</v>
      </c>
      <c r="G170" s="83">
        <v>0.80111344644861127</v>
      </c>
      <c r="H170" s="83">
        <v>-4.3857639497741989E-4</v>
      </c>
      <c r="I170" s="83">
        <v>-0.16754677465701484</v>
      </c>
      <c r="J170" s="83">
        <v>0.12876357128980864</v>
      </c>
      <c r="K170" s="83">
        <v>-0.21853288029624998</v>
      </c>
      <c r="L170" s="83">
        <v>-9.8642149888854405E-2</v>
      </c>
      <c r="M170" s="83">
        <v>0.41213387217860142</v>
      </c>
      <c r="N170" s="83">
        <v>-0.12898638389279721</v>
      </c>
      <c r="O170" s="82">
        <v>57</v>
      </c>
      <c r="P170" s="82">
        <v>61</v>
      </c>
      <c r="Q170" s="82">
        <v>4</v>
      </c>
      <c r="R170" s="82">
        <v>6</v>
      </c>
      <c r="S170" s="84">
        <f t="shared" si="6"/>
        <v>0.99931771306438966</v>
      </c>
      <c r="T170" s="84">
        <f t="shared" si="7"/>
        <v>0.99914480823862717</v>
      </c>
      <c r="U170" s="84">
        <f t="shared" si="8"/>
        <v>0.99920244318054807</v>
      </c>
      <c r="V170" s="82"/>
      <c r="W170" s="82"/>
      <c r="X170" s="82"/>
    </row>
    <row r="171" spans="1:24" x14ac:dyDescent="0.25">
      <c r="A171" s="82">
        <v>170</v>
      </c>
      <c r="B171" s="82">
        <v>2021</v>
      </c>
      <c r="C171" s="82" t="s">
        <v>19</v>
      </c>
      <c r="D171" s="82" t="s">
        <v>7</v>
      </c>
      <c r="E171" s="82">
        <v>12</v>
      </c>
      <c r="F171" s="82">
        <v>0</v>
      </c>
      <c r="G171" s="83">
        <v>-0.32891155106852499</v>
      </c>
      <c r="H171" s="83">
        <v>-0.40294855433019333</v>
      </c>
      <c r="I171" s="83">
        <v>-0.25731304058159982</v>
      </c>
      <c r="J171" s="83">
        <v>-2.3792242474995968E-2</v>
      </c>
      <c r="K171" s="83">
        <v>-0.79441407677835052</v>
      </c>
      <c r="L171" s="83">
        <v>0.1438534845958796</v>
      </c>
      <c r="M171" s="83">
        <v>-0.3587396502564999</v>
      </c>
      <c r="N171" s="83">
        <v>-0.12092622785882948</v>
      </c>
      <c r="O171" s="82">
        <v>55</v>
      </c>
      <c r="P171" s="82">
        <v>61</v>
      </c>
      <c r="Q171" s="82">
        <v>5</v>
      </c>
      <c r="R171" s="82">
        <v>6</v>
      </c>
      <c r="S171" s="84">
        <f t="shared" si="6"/>
        <v>0.80130561941882716</v>
      </c>
      <c r="T171" s="84">
        <f t="shared" si="7"/>
        <v>0.33109639349486447</v>
      </c>
      <c r="U171" s="84">
        <f t="shared" si="8"/>
        <v>0.48783280213618535</v>
      </c>
      <c r="V171" s="82"/>
      <c r="W171" s="82"/>
      <c r="X171" s="82"/>
    </row>
    <row r="172" spans="1:24" x14ac:dyDescent="0.25">
      <c r="A172" s="82">
        <v>171</v>
      </c>
      <c r="B172" s="82">
        <v>2021</v>
      </c>
      <c r="C172" s="82" t="s">
        <v>8</v>
      </c>
      <c r="D172" s="82" t="s">
        <v>6</v>
      </c>
      <c r="E172" s="82">
        <v>12</v>
      </c>
      <c r="F172" s="82">
        <v>1</v>
      </c>
      <c r="G172" s="83">
        <v>0.4290580913916161</v>
      </c>
      <c r="H172" s="83">
        <v>-0.57145466063413586</v>
      </c>
      <c r="I172" s="83">
        <v>-0.15618887761439781</v>
      </c>
      <c r="J172" s="83">
        <v>-9.7741065029241271E-3</v>
      </c>
      <c r="K172" s="83">
        <v>-0.62914240624833873</v>
      </c>
      <c r="L172" s="83">
        <v>0.28681480112756796</v>
      </c>
      <c r="M172" s="83">
        <v>-2.2319530052651922E-2</v>
      </c>
      <c r="N172" s="83">
        <v>8.2494210060437209E-3</v>
      </c>
      <c r="O172" s="82">
        <v>57</v>
      </c>
      <c r="P172" s="82">
        <v>64</v>
      </c>
      <c r="Q172" s="82">
        <v>2</v>
      </c>
      <c r="R172" s="82">
        <v>4</v>
      </c>
      <c r="S172" s="84">
        <f t="shared" si="6"/>
        <v>0.95519887736059617</v>
      </c>
      <c r="T172" s="84">
        <f t="shared" si="7"/>
        <v>0.77761362466297501</v>
      </c>
      <c r="U172" s="84">
        <f t="shared" si="8"/>
        <v>0.83680870889551551</v>
      </c>
      <c r="V172" s="82"/>
      <c r="W172" s="82"/>
      <c r="X172" s="82"/>
    </row>
    <row r="173" spans="1:24" x14ac:dyDescent="0.25">
      <c r="A173" s="82">
        <v>172</v>
      </c>
      <c r="B173" s="82">
        <v>2021</v>
      </c>
      <c r="C173" s="82" t="s">
        <v>18</v>
      </c>
      <c r="D173" s="82" t="s">
        <v>2</v>
      </c>
      <c r="E173" s="82">
        <v>12</v>
      </c>
      <c r="F173" s="82">
        <v>0</v>
      </c>
      <c r="G173" s="83">
        <v>7.8611669346530633E-2</v>
      </c>
      <c r="H173" s="83">
        <v>0.17218939617166915</v>
      </c>
      <c r="I173" s="83">
        <v>0.29451741904884537</v>
      </c>
      <c r="J173" s="83">
        <v>8.7505756498503645E-2</v>
      </c>
      <c r="K173" s="83">
        <v>0.23650241095190064</v>
      </c>
      <c r="L173" s="83">
        <v>0.43185501897343248</v>
      </c>
      <c r="M173" s="83">
        <v>8.0222978658513355E-2</v>
      </c>
      <c r="N173" s="83">
        <v>-0.1165392818429867</v>
      </c>
      <c r="O173" s="82">
        <v>67</v>
      </c>
      <c r="P173" s="82">
        <v>62</v>
      </c>
      <c r="Q173" s="82">
        <v>7</v>
      </c>
      <c r="R173" s="82">
        <v>5</v>
      </c>
      <c r="S173" s="84">
        <f t="shared" si="6"/>
        <v>0.29590160922518616</v>
      </c>
      <c r="T173" s="84">
        <f t="shared" si="7"/>
        <v>0.19308362530215145</v>
      </c>
      <c r="U173" s="84">
        <f t="shared" si="8"/>
        <v>0.22735628660982968</v>
      </c>
      <c r="V173" s="82"/>
      <c r="W173" s="82"/>
      <c r="X173" s="82"/>
    </row>
    <row r="174" spans="1:24" x14ac:dyDescent="0.25">
      <c r="A174" s="82">
        <v>173</v>
      </c>
      <c r="B174" s="82">
        <v>2021</v>
      </c>
      <c r="C174" s="82" t="s">
        <v>17</v>
      </c>
      <c r="D174" s="82" t="s">
        <v>30</v>
      </c>
      <c r="E174" s="82">
        <v>12</v>
      </c>
      <c r="F174" s="82">
        <v>0</v>
      </c>
      <c r="G174" s="83">
        <v>-8.8214594178930794E-2</v>
      </c>
      <c r="H174" s="83">
        <v>4.2518875093682976E-2</v>
      </c>
      <c r="I174" s="83">
        <v>0.18040751767379379</v>
      </c>
      <c r="J174" s="83">
        <v>-1.931869319987542E-2</v>
      </c>
      <c r="K174" s="83">
        <v>0.21912380868834022</v>
      </c>
      <c r="L174" s="83">
        <v>0.22557218527497808</v>
      </c>
      <c r="M174" s="83">
        <v>-0.17350629004154255</v>
      </c>
      <c r="N174" s="83">
        <v>1.354590802613195E-2</v>
      </c>
      <c r="O174" s="82">
        <v>71</v>
      </c>
      <c r="P174" s="82">
        <v>57</v>
      </c>
      <c r="Q174" s="82">
        <v>7</v>
      </c>
      <c r="R174" s="82">
        <v>6</v>
      </c>
      <c r="S174" s="84">
        <f t="shared" si="6"/>
        <v>0.10450132993836919</v>
      </c>
      <c r="T174" s="84">
        <f t="shared" si="7"/>
        <v>3.2202745942035621E-2</v>
      </c>
      <c r="U174" s="84">
        <f t="shared" si="8"/>
        <v>5.6302273940813476E-2</v>
      </c>
      <c r="V174" s="82"/>
      <c r="W174" s="82"/>
      <c r="X174" s="82"/>
    </row>
    <row r="175" spans="1:24" x14ac:dyDescent="0.25">
      <c r="A175" s="82">
        <v>174</v>
      </c>
      <c r="B175" s="82">
        <v>2021</v>
      </c>
      <c r="C175" s="82" t="s">
        <v>12</v>
      </c>
      <c r="D175" s="82" t="s">
        <v>27</v>
      </c>
      <c r="E175" s="82">
        <v>12</v>
      </c>
      <c r="F175" s="82">
        <v>1</v>
      </c>
      <c r="G175" s="83">
        <v>0.28028360062501878</v>
      </c>
      <c r="H175" s="83">
        <v>-0.16299760051373469</v>
      </c>
      <c r="I175" s="83">
        <v>-0.67288477554115411</v>
      </c>
      <c r="J175" s="83">
        <v>3.5521382540491847E-3</v>
      </c>
      <c r="K175" s="83">
        <v>-1.2189808949085035</v>
      </c>
      <c r="L175" s="83">
        <v>-0.1764927612640865</v>
      </c>
      <c r="M175" s="83">
        <v>3.7716220088490236E-3</v>
      </c>
      <c r="N175" s="83">
        <v>-0.13947940421589941</v>
      </c>
      <c r="O175" s="82">
        <v>70</v>
      </c>
      <c r="P175" s="82">
        <v>54</v>
      </c>
      <c r="Q175" s="82">
        <v>5</v>
      </c>
      <c r="R175" s="82">
        <v>7</v>
      </c>
      <c r="S175" s="84">
        <f t="shared" si="6"/>
        <v>0.99922508232692853</v>
      </c>
      <c r="T175" s="84">
        <f t="shared" si="7"/>
        <v>0.99973850171669754</v>
      </c>
      <c r="U175" s="84">
        <f t="shared" si="8"/>
        <v>0.99956736192010787</v>
      </c>
      <c r="V175" s="82"/>
      <c r="W175" s="82"/>
      <c r="X175" s="82"/>
    </row>
    <row r="176" spans="1:24" x14ac:dyDescent="0.25">
      <c r="A176" s="82">
        <v>175</v>
      </c>
      <c r="B176" s="82">
        <v>2021</v>
      </c>
      <c r="C176" s="82" t="s">
        <v>25</v>
      </c>
      <c r="D176" s="82" t="s">
        <v>5</v>
      </c>
      <c r="E176" s="82">
        <v>12</v>
      </c>
      <c r="F176" s="82">
        <v>1</v>
      </c>
      <c r="G176" s="83">
        <v>0.21244872774487669</v>
      </c>
      <c r="H176" s="83">
        <v>0.22323831522292728</v>
      </c>
      <c r="I176" s="83">
        <v>-0.49106435624722178</v>
      </c>
      <c r="J176" s="83">
        <v>8.0114196128718743E-2</v>
      </c>
      <c r="K176" s="83">
        <v>-0.50911014338864713</v>
      </c>
      <c r="L176" s="83">
        <v>-0.50209591759796834</v>
      </c>
      <c r="M176" s="83">
        <v>0.12857423077669994</v>
      </c>
      <c r="N176" s="83">
        <v>2.3929226105758653E-2</v>
      </c>
      <c r="O176" s="82">
        <v>65</v>
      </c>
      <c r="P176" s="82">
        <v>59</v>
      </c>
      <c r="Q176" s="82">
        <v>3</v>
      </c>
      <c r="R176" s="82">
        <v>7</v>
      </c>
      <c r="S176" s="84">
        <f t="shared" si="6"/>
        <v>0.99930155472451365</v>
      </c>
      <c r="T176" s="84">
        <f t="shared" si="7"/>
        <v>0.99928581540618699</v>
      </c>
      <c r="U176" s="84">
        <f t="shared" si="8"/>
        <v>0.9992910618456291</v>
      </c>
      <c r="V176" s="82"/>
      <c r="W176" s="82"/>
      <c r="X176" s="82"/>
    </row>
    <row r="177" spans="1:24" x14ac:dyDescent="0.25">
      <c r="A177" s="82">
        <v>176</v>
      </c>
      <c r="B177" s="82">
        <v>2021</v>
      </c>
      <c r="C177" s="82" t="s">
        <v>22</v>
      </c>
      <c r="D177" s="82" t="s">
        <v>15</v>
      </c>
      <c r="E177" s="82">
        <v>12</v>
      </c>
      <c r="F177" s="82">
        <v>1</v>
      </c>
      <c r="G177" s="83">
        <v>0.24598888282301842</v>
      </c>
      <c r="H177" s="83">
        <v>-6.3791260350953463E-2</v>
      </c>
      <c r="I177" s="83">
        <v>-0.13949076383249173</v>
      </c>
      <c r="J177" s="83">
        <v>2.657803142362033E-3</v>
      </c>
      <c r="K177" s="83">
        <v>-1.800055010976398E-2</v>
      </c>
      <c r="L177" s="83">
        <v>-0.39419818276900598</v>
      </c>
      <c r="M177" s="83">
        <v>4.0578452175665171E-2</v>
      </c>
      <c r="N177" s="83">
        <v>-7.2577737802650741E-2</v>
      </c>
      <c r="O177" s="82">
        <v>57</v>
      </c>
      <c r="P177" s="82">
        <v>64</v>
      </c>
      <c r="Q177" s="82">
        <v>6</v>
      </c>
      <c r="R177" s="82">
        <v>9</v>
      </c>
      <c r="S177" s="84">
        <f t="shared" si="6"/>
        <v>0.95380445893892585</v>
      </c>
      <c r="T177" s="84">
        <f t="shared" si="7"/>
        <v>0.90871485972332566</v>
      </c>
      <c r="U177" s="84">
        <f t="shared" si="8"/>
        <v>0.92374472612852576</v>
      </c>
      <c r="V177" s="82"/>
      <c r="W177" s="82"/>
      <c r="X177" s="82"/>
    </row>
    <row r="178" spans="1:24" x14ac:dyDescent="0.25">
      <c r="A178" s="82">
        <v>177</v>
      </c>
      <c r="B178" s="82">
        <v>2021</v>
      </c>
      <c r="C178" s="82" t="s">
        <v>3</v>
      </c>
      <c r="D178" s="82" t="s">
        <v>11</v>
      </c>
      <c r="E178" s="82">
        <v>12</v>
      </c>
      <c r="F178" s="82">
        <v>1</v>
      </c>
      <c r="G178" s="83">
        <v>0.33196612067444348</v>
      </c>
      <c r="H178" s="83">
        <v>0.32763063384056546</v>
      </c>
      <c r="I178" s="83">
        <v>1.5691087998290363E-2</v>
      </c>
      <c r="J178" s="83">
        <v>-0.27613710318493645</v>
      </c>
      <c r="K178" s="83">
        <v>0.29108831132618734</v>
      </c>
      <c r="L178" s="83">
        <v>-0.36419531434748126</v>
      </c>
      <c r="M178" s="83">
        <v>0.27551403609697445</v>
      </c>
      <c r="N178" s="83">
        <v>0.20942036584002593</v>
      </c>
      <c r="O178" s="82">
        <v>65</v>
      </c>
      <c r="P178" s="82">
        <v>52</v>
      </c>
      <c r="Q178" s="82">
        <v>6</v>
      </c>
      <c r="R178" s="82">
        <v>5</v>
      </c>
      <c r="S178" s="84">
        <f t="shared" si="6"/>
        <v>0.54941026015032646</v>
      </c>
      <c r="T178" s="84">
        <f t="shared" si="7"/>
        <v>0.65519516682572443</v>
      </c>
      <c r="U178" s="84">
        <f t="shared" si="8"/>
        <v>0.61993353126725836</v>
      </c>
      <c r="V178" s="82"/>
      <c r="W178" s="82"/>
      <c r="X178" s="82"/>
    </row>
    <row r="179" spans="1:24" x14ac:dyDescent="0.25">
      <c r="A179" s="82">
        <v>178</v>
      </c>
      <c r="B179" s="82">
        <v>2021</v>
      </c>
      <c r="C179" s="82" t="s">
        <v>20</v>
      </c>
      <c r="D179" s="82" t="s">
        <v>14</v>
      </c>
      <c r="E179" s="82">
        <v>12</v>
      </c>
      <c r="F179" s="82">
        <v>1</v>
      </c>
      <c r="G179" s="83">
        <v>0.36663720114813236</v>
      </c>
      <c r="H179" s="83">
        <v>-0.12954528379412192</v>
      </c>
      <c r="I179" s="83">
        <v>-0.23575772201142101</v>
      </c>
      <c r="J179" s="83">
        <v>-3.0906949893331523E-2</v>
      </c>
      <c r="K179" s="83">
        <v>-8.3890590979013076E-3</v>
      </c>
      <c r="L179" s="83">
        <v>-0.13422293567070162</v>
      </c>
      <c r="M179" s="83">
        <v>9.9931466367750507E-2</v>
      </c>
      <c r="N179" s="83">
        <v>6.2831135414597186E-2</v>
      </c>
      <c r="O179" s="82">
        <v>77</v>
      </c>
      <c r="P179" s="82">
        <v>60</v>
      </c>
      <c r="Q179" s="82">
        <v>5</v>
      </c>
      <c r="R179" s="82">
        <v>7</v>
      </c>
      <c r="S179" s="84">
        <f t="shared" si="6"/>
        <v>0.92621754026993108</v>
      </c>
      <c r="T179" s="84">
        <f t="shared" si="7"/>
        <v>0.97829518909341084</v>
      </c>
      <c r="U179" s="84">
        <f t="shared" si="8"/>
        <v>0.96093597281891763</v>
      </c>
      <c r="V179" s="82"/>
      <c r="W179" s="82"/>
      <c r="X179" s="82"/>
    </row>
    <row r="180" spans="1:24" x14ac:dyDescent="0.25">
      <c r="A180" s="82">
        <v>179</v>
      </c>
      <c r="B180" s="82">
        <v>2021</v>
      </c>
      <c r="C180" s="82" t="s">
        <v>29</v>
      </c>
      <c r="D180" s="82" t="s">
        <v>24</v>
      </c>
      <c r="E180" s="82">
        <v>12</v>
      </c>
      <c r="F180" s="82">
        <v>1</v>
      </c>
      <c r="G180" s="83">
        <v>-0.5707035533547089</v>
      </c>
      <c r="H180" s="83">
        <v>-0.10733331358146145</v>
      </c>
      <c r="I180" s="83">
        <v>-0.16359146362953902</v>
      </c>
      <c r="J180" s="83">
        <v>0.14340545065098642</v>
      </c>
      <c r="K180" s="83">
        <v>-4.0969287816566618E-3</v>
      </c>
      <c r="L180" s="83">
        <v>-0.42298482498912909</v>
      </c>
      <c r="M180" s="83">
        <v>-0.31471042995368798</v>
      </c>
      <c r="N180" s="83">
        <v>-0.10469234693745136</v>
      </c>
      <c r="O180" s="82">
        <v>74</v>
      </c>
      <c r="P180" s="82">
        <v>57</v>
      </c>
      <c r="Q180" s="82">
        <v>5</v>
      </c>
      <c r="R180" s="82">
        <v>7</v>
      </c>
      <c r="S180" s="84">
        <f t="shared" si="6"/>
        <v>0.44523285485338382</v>
      </c>
      <c r="T180" s="84">
        <f t="shared" si="7"/>
        <v>0.62074448356187462</v>
      </c>
      <c r="U180" s="84">
        <f t="shared" si="8"/>
        <v>0.56224060732571102</v>
      </c>
      <c r="V180" s="82"/>
      <c r="W180" s="82"/>
      <c r="X180" s="82"/>
    </row>
    <row r="181" spans="1:24" x14ac:dyDescent="0.25">
      <c r="A181" s="82">
        <v>180</v>
      </c>
      <c r="B181" s="82">
        <v>2021</v>
      </c>
      <c r="C181" s="82" t="s">
        <v>0</v>
      </c>
      <c r="D181" s="82" t="s">
        <v>4</v>
      </c>
      <c r="E181" s="82">
        <v>12</v>
      </c>
      <c r="F181" s="82">
        <v>1</v>
      </c>
      <c r="G181" s="83">
        <v>0.30208244742043305</v>
      </c>
      <c r="H181" s="83">
        <v>-8.8764188812884129E-2</v>
      </c>
      <c r="I181" s="83">
        <v>3.4147394059844817E-3</v>
      </c>
      <c r="J181" s="83">
        <v>-6.1444649693917899E-2</v>
      </c>
      <c r="K181" s="83">
        <v>0.26725851979608078</v>
      </c>
      <c r="L181" s="83">
        <v>-0.5901312971884044</v>
      </c>
      <c r="M181" s="83">
        <v>6.0422972434903424E-2</v>
      </c>
      <c r="N181" s="83">
        <v>0.17804769740638565</v>
      </c>
      <c r="O181" s="82">
        <v>77</v>
      </c>
      <c r="P181" s="82">
        <v>45</v>
      </c>
      <c r="Q181" s="82">
        <v>5</v>
      </c>
      <c r="R181" s="82">
        <v>8</v>
      </c>
      <c r="S181" s="84">
        <f t="shared" si="6"/>
        <v>0.8857463620949152</v>
      </c>
      <c r="T181" s="84">
        <f t="shared" si="7"/>
        <v>0.74643561161692706</v>
      </c>
      <c r="U181" s="84">
        <f t="shared" si="8"/>
        <v>0.79287252844292311</v>
      </c>
      <c r="V181" s="82"/>
      <c r="W181" s="82"/>
      <c r="X181" s="82"/>
    </row>
    <row r="182" spans="1:24" x14ac:dyDescent="0.25">
      <c r="A182" s="82">
        <v>181</v>
      </c>
      <c r="B182" s="82">
        <v>2021</v>
      </c>
      <c r="C182" s="82" t="s">
        <v>9</v>
      </c>
      <c r="D182" s="82" t="s">
        <v>23</v>
      </c>
      <c r="E182" s="82">
        <v>13</v>
      </c>
      <c r="F182" s="82">
        <v>0</v>
      </c>
      <c r="G182" s="83">
        <v>-0.57633007348143739</v>
      </c>
      <c r="H182" s="83">
        <v>0.11813788924495311</v>
      </c>
      <c r="I182" s="83">
        <v>5.3428186176535872E-2</v>
      </c>
      <c r="J182" s="83">
        <v>-3.0562608944282147E-2</v>
      </c>
      <c r="K182" s="83">
        <v>-9.4694738321738671E-3</v>
      </c>
      <c r="L182" s="83">
        <v>0.27835754589589545</v>
      </c>
      <c r="M182" s="83">
        <v>-0.29050087905283567</v>
      </c>
      <c r="N182" s="83">
        <v>5.8361839480043878E-2</v>
      </c>
      <c r="O182" s="82">
        <v>69</v>
      </c>
      <c r="P182" s="82">
        <v>62</v>
      </c>
      <c r="Q182" s="82">
        <v>9</v>
      </c>
      <c r="R182" s="82">
        <v>5</v>
      </c>
      <c r="S182" s="84">
        <f t="shared" si="6"/>
        <v>1.0776381789302011E-2</v>
      </c>
      <c r="T182" s="84">
        <f t="shared" si="7"/>
        <v>1.3352084516907666E-2</v>
      </c>
      <c r="U182" s="84">
        <f t="shared" si="8"/>
        <v>1.2493516941039113E-2</v>
      </c>
      <c r="V182" s="82"/>
      <c r="W182" s="82"/>
      <c r="X182" s="82"/>
    </row>
    <row r="183" spans="1:24" x14ac:dyDescent="0.25">
      <c r="A183" s="82">
        <v>182</v>
      </c>
      <c r="B183" s="82">
        <v>2021</v>
      </c>
      <c r="C183" s="82" t="s">
        <v>21</v>
      </c>
      <c r="D183" s="82" t="s">
        <v>11</v>
      </c>
      <c r="E183" s="82">
        <v>13</v>
      </c>
      <c r="F183" s="82">
        <v>1</v>
      </c>
      <c r="G183" s="83">
        <v>0.17385817293661385</v>
      </c>
      <c r="H183" s="83">
        <v>-0.24285574499427268</v>
      </c>
      <c r="I183" s="83">
        <v>0.17697753890929005</v>
      </c>
      <c r="J183" s="83">
        <v>-2.2472620910509795E-2</v>
      </c>
      <c r="K183" s="83">
        <v>0.32015943103341449</v>
      </c>
      <c r="L183" s="83">
        <v>5.0902573128958947E-2</v>
      </c>
      <c r="M183" s="83">
        <v>-6.4848798587738487E-3</v>
      </c>
      <c r="N183" s="83">
        <v>9.444105961276001E-3</v>
      </c>
      <c r="O183" s="82">
        <v>69</v>
      </c>
      <c r="P183" s="82">
        <v>70</v>
      </c>
      <c r="Q183" s="82">
        <v>3</v>
      </c>
      <c r="R183" s="82">
        <v>7</v>
      </c>
      <c r="S183" s="84">
        <f t="shared" si="6"/>
        <v>0.21983716663904521</v>
      </c>
      <c r="T183" s="84">
        <f t="shared" si="7"/>
        <v>0.19238398785927538</v>
      </c>
      <c r="U183" s="84">
        <f t="shared" si="8"/>
        <v>0.20153504745253201</v>
      </c>
      <c r="V183" s="82"/>
      <c r="W183" s="82"/>
      <c r="X183" s="82"/>
    </row>
    <row r="184" spans="1:24" x14ac:dyDescent="0.25">
      <c r="A184" s="82">
        <v>183</v>
      </c>
      <c r="B184" s="82">
        <v>2021</v>
      </c>
      <c r="C184" s="82" t="s">
        <v>26</v>
      </c>
      <c r="D184" s="82" t="s">
        <v>31</v>
      </c>
      <c r="E184" s="82">
        <v>13</v>
      </c>
      <c r="F184" s="82">
        <v>0</v>
      </c>
      <c r="G184" s="83">
        <v>-0.55500029110433646</v>
      </c>
      <c r="H184" s="83">
        <v>-8.5630569012032226E-2</v>
      </c>
      <c r="I184" s="83">
        <v>0.20524672463149962</v>
      </c>
      <c r="J184" s="83">
        <v>1.3940122112045384E-2</v>
      </c>
      <c r="K184" s="83">
        <v>0.80318759178842825</v>
      </c>
      <c r="L184" s="83">
        <v>-6.5780748172217171E-2</v>
      </c>
      <c r="M184" s="83">
        <v>-0.3543365929945384</v>
      </c>
      <c r="N184" s="83">
        <v>2.8291111963497022E-2</v>
      </c>
      <c r="O184" s="82">
        <v>71</v>
      </c>
      <c r="P184" s="82">
        <v>51</v>
      </c>
      <c r="Q184" s="82">
        <v>8</v>
      </c>
      <c r="R184" s="82">
        <v>9</v>
      </c>
      <c r="S184" s="84">
        <f t="shared" si="6"/>
        <v>7.0157562607368745E-3</v>
      </c>
      <c r="T184" s="84">
        <f t="shared" si="7"/>
        <v>7.9440465456234836E-3</v>
      </c>
      <c r="U184" s="84">
        <f t="shared" si="8"/>
        <v>7.6346164506612803E-3</v>
      </c>
      <c r="V184" s="82"/>
      <c r="W184" s="82"/>
      <c r="X184" s="82"/>
    </row>
    <row r="185" spans="1:24" x14ac:dyDescent="0.25">
      <c r="A185" s="82">
        <v>184</v>
      </c>
      <c r="B185" s="82">
        <v>2021</v>
      </c>
      <c r="C185" s="82" t="s">
        <v>30</v>
      </c>
      <c r="D185" s="82" t="s">
        <v>2</v>
      </c>
      <c r="E185" s="82">
        <v>13</v>
      </c>
      <c r="F185" s="82">
        <v>0</v>
      </c>
      <c r="G185" s="83">
        <v>-6.8584916680933208E-2</v>
      </c>
      <c r="H185" s="83">
        <v>0.18780365043647174</v>
      </c>
      <c r="I185" s="83">
        <v>0.3152003544414812</v>
      </c>
      <c r="J185" s="83">
        <v>-1.0653187974554622E-2</v>
      </c>
      <c r="K185" s="83">
        <v>0.47088371657520522</v>
      </c>
      <c r="L185" s="83">
        <v>-3.882641622362084E-2</v>
      </c>
      <c r="M185" s="83">
        <v>-0.14514862839162795</v>
      </c>
      <c r="N185" s="83">
        <v>-1.5376183520422072E-3</v>
      </c>
      <c r="O185" s="82">
        <v>69</v>
      </c>
      <c r="P185" s="82">
        <v>67</v>
      </c>
      <c r="Q185" s="82">
        <v>6</v>
      </c>
      <c r="R185" s="82">
        <v>3</v>
      </c>
      <c r="S185" s="84">
        <f t="shared" si="6"/>
        <v>5.4495601334545792E-2</v>
      </c>
      <c r="T185" s="84">
        <f t="shared" si="7"/>
        <v>5.9073016496741402E-3</v>
      </c>
      <c r="U185" s="84">
        <f t="shared" si="8"/>
        <v>2.2103401544631359E-2</v>
      </c>
      <c r="V185" s="82"/>
      <c r="W185" s="82"/>
      <c r="X185" s="82"/>
    </row>
    <row r="186" spans="1:24" x14ac:dyDescent="0.25">
      <c r="A186" s="82">
        <v>185</v>
      </c>
      <c r="B186" s="82">
        <v>2021</v>
      </c>
      <c r="C186" s="82" t="s">
        <v>16</v>
      </c>
      <c r="D186" s="82" t="s">
        <v>22</v>
      </c>
      <c r="E186" s="82">
        <v>13</v>
      </c>
      <c r="F186" s="82">
        <v>1</v>
      </c>
      <c r="G186" s="83">
        <v>1.2830956564804305E-3</v>
      </c>
      <c r="H186" s="83">
        <v>6.3320322678107166E-2</v>
      </c>
      <c r="I186" s="83">
        <v>-0.29164550137900397</v>
      </c>
      <c r="J186" s="83">
        <v>0.13478185054330516</v>
      </c>
      <c r="K186" s="83">
        <v>-0.2384473994831082</v>
      </c>
      <c r="L186" s="83">
        <v>-9.046047207185974E-2</v>
      </c>
      <c r="M186" s="83">
        <v>4.0632722128664603E-3</v>
      </c>
      <c r="N186" s="83">
        <v>-2.3009541432524008E-2</v>
      </c>
      <c r="O186" s="82">
        <v>52</v>
      </c>
      <c r="P186" s="82">
        <v>72</v>
      </c>
      <c r="Q186" s="82">
        <v>9</v>
      </c>
      <c r="R186" s="82">
        <v>6</v>
      </c>
      <c r="S186" s="84">
        <f t="shared" si="6"/>
        <v>0.79751604289342304</v>
      </c>
      <c r="T186" s="84">
        <f t="shared" si="7"/>
        <v>0.91467856143535853</v>
      </c>
      <c r="U186" s="84">
        <f t="shared" si="8"/>
        <v>0.8756243885880467</v>
      </c>
      <c r="V186" s="82"/>
      <c r="W186" s="82"/>
      <c r="X186" s="82"/>
    </row>
    <row r="187" spans="1:24" x14ac:dyDescent="0.25">
      <c r="A187" s="82">
        <v>186</v>
      </c>
      <c r="B187" s="82">
        <v>2021</v>
      </c>
      <c r="C187" s="82" t="s">
        <v>19</v>
      </c>
      <c r="D187" s="82" t="s">
        <v>18</v>
      </c>
      <c r="E187" s="82">
        <v>13</v>
      </c>
      <c r="F187" s="82">
        <v>0</v>
      </c>
      <c r="G187" s="83">
        <v>-0.91698778262444502</v>
      </c>
      <c r="H187" s="83">
        <v>-0.42183370013629334</v>
      </c>
      <c r="I187" s="83">
        <v>0.14551164129829111</v>
      </c>
      <c r="J187" s="83">
        <v>1.1022737249563598E-2</v>
      </c>
      <c r="K187" s="83">
        <v>0.22691810760715</v>
      </c>
      <c r="L187" s="83">
        <v>0.14969621851803028</v>
      </c>
      <c r="M187" s="83">
        <v>-0.73307554155481092</v>
      </c>
      <c r="N187" s="83">
        <v>-6.1572592993491611E-2</v>
      </c>
      <c r="O187" s="82">
        <v>50</v>
      </c>
      <c r="P187" s="82">
        <v>69</v>
      </c>
      <c r="Q187" s="82">
        <v>5</v>
      </c>
      <c r="R187" s="82">
        <v>6</v>
      </c>
      <c r="S187" s="84">
        <f t="shared" si="6"/>
        <v>5.7169556176292892E-4</v>
      </c>
      <c r="T187" s="84">
        <f t="shared" si="7"/>
        <v>1.1673278706498059E-4</v>
      </c>
      <c r="U187" s="84">
        <f t="shared" si="8"/>
        <v>2.6838704529763004E-4</v>
      </c>
      <c r="V187" s="82"/>
      <c r="W187" s="82"/>
      <c r="X187" s="82"/>
    </row>
    <row r="188" spans="1:24" x14ac:dyDescent="0.25">
      <c r="A188" s="82">
        <v>187</v>
      </c>
      <c r="B188" s="82">
        <v>2021</v>
      </c>
      <c r="C188" s="82" t="s">
        <v>7</v>
      </c>
      <c r="D188" s="82" t="s">
        <v>6</v>
      </c>
      <c r="E188" s="82">
        <v>13</v>
      </c>
      <c r="F188" s="82">
        <v>0</v>
      </c>
      <c r="G188" s="83">
        <v>-1.7564210438942521E-2</v>
      </c>
      <c r="H188" s="83">
        <v>-2.635928011481806E-2</v>
      </c>
      <c r="I188" s="83">
        <v>0.2397151502010319</v>
      </c>
      <c r="J188" s="83">
        <v>0.12877446265288234</v>
      </c>
      <c r="K188" s="83">
        <v>0.79114576836280426</v>
      </c>
      <c r="L188" s="83">
        <v>-3.8335831985444234E-2</v>
      </c>
      <c r="M188" s="83">
        <v>-5.4718918459525166E-2</v>
      </c>
      <c r="N188" s="83">
        <v>-0.1085252608813185</v>
      </c>
      <c r="O188" s="82">
        <v>55</v>
      </c>
      <c r="P188" s="82">
        <v>68</v>
      </c>
      <c r="Q188" s="82">
        <v>7</v>
      </c>
      <c r="R188" s="82">
        <v>3</v>
      </c>
      <c r="S188" s="84">
        <f t="shared" si="6"/>
        <v>1.1125308024760359E-2</v>
      </c>
      <c r="T188" s="84">
        <f t="shared" si="7"/>
        <v>4.4451366677106127E-2</v>
      </c>
      <c r="U188" s="84">
        <f t="shared" si="8"/>
        <v>3.3342680459657541E-2</v>
      </c>
      <c r="V188" s="82"/>
      <c r="W188" s="82"/>
      <c r="X188" s="82"/>
    </row>
    <row r="189" spans="1:24" x14ac:dyDescent="0.25">
      <c r="A189" s="82">
        <v>188</v>
      </c>
      <c r="B189" s="82">
        <v>2021</v>
      </c>
      <c r="C189" s="82" t="s">
        <v>25</v>
      </c>
      <c r="D189" s="82" t="s">
        <v>15</v>
      </c>
      <c r="E189" s="82">
        <v>13</v>
      </c>
      <c r="F189" s="82">
        <v>0</v>
      </c>
      <c r="G189" s="83">
        <v>-0.11969705696104664</v>
      </c>
      <c r="H189" s="83">
        <v>-0.38004031286276913</v>
      </c>
      <c r="I189" s="83">
        <v>7.9126398087926916E-2</v>
      </c>
      <c r="J189" s="83">
        <v>-4.0560963620102607E-2</v>
      </c>
      <c r="K189" s="83">
        <v>0.34244425378058252</v>
      </c>
      <c r="L189" s="83">
        <v>-0.24355171722356378</v>
      </c>
      <c r="M189" s="83">
        <v>-0.21543682704086237</v>
      </c>
      <c r="N189" s="83">
        <v>0.10994307424809387</v>
      </c>
      <c r="O189" s="82">
        <v>71</v>
      </c>
      <c r="P189" s="82">
        <v>61</v>
      </c>
      <c r="Q189" s="82">
        <v>9</v>
      </c>
      <c r="R189" s="82">
        <v>8</v>
      </c>
      <c r="S189" s="84">
        <f t="shared" si="6"/>
        <v>2.7264851156226295E-2</v>
      </c>
      <c r="T189" s="84">
        <f t="shared" si="7"/>
        <v>2.960601064375494E-2</v>
      </c>
      <c r="U189" s="84">
        <f t="shared" si="8"/>
        <v>2.8825624147912055E-2</v>
      </c>
      <c r="V189" s="82"/>
      <c r="W189" s="82"/>
      <c r="X189" s="82"/>
    </row>
    <row r="190" spans="1:24" x14ac:dyDescent="0.25">
      <c r="A190" s="82">
        <v>189</v>
      </c>
      <c r="B190" s="82">
        <v>2021</v>
      </c>
      <c r="C190" s="82" t="s">
        <v>12</v>
      </c>
      <c r="D190" s="82" t="s">
        <v>8</v>
      </c>
      <c r="E190" s="82">
        <v>13</v>
      </c>
      <c r="F190" s="82">
        <v>1</v>
      </c>
      <c r="G190" s="83">
        <v>0.31229837646647152</v>
      </c>
      <c r="H190" s="83">
        <v>-0.45180590541642862</v>
      </c>
      <c r="I190" s="83">
        <v>-0.37414689177697968</v>
      </c>
      <c r="J190" s="83">
        <v>-1.2304101412056991E-2</v>
      </c>
      <c r="K190" s="83">
        <v>-0.35534396693262077</v>
      </c>
      <c r="L190" s="83">
        <v>4.7903076245832073E-2</v>
      </c>
      <c r="M190" s="83">
        <v>3.4170169020289118E-2</v>
      </c>
      <c r="N190" s="83">
        <v>6.7930918178897596E-3</v>
      </c>
      <c r="O190" s="82">
        <v>67</v>
      </c>
      <c r="P190" s="82">
        <v>62</v>
      </c>
      <c r="Q190" s="82">
        <v>4</v>
      </c>
      <c r="R190" s="82">
        <v>4</v>
      </c>
      <c r="S190" s="84">
        <f t="shared" si="6"/>
        <v>0.91083164104618186</v>
      </c>
      <c r="T190" s="84">
        <f t="shared" si="7"/>
        <v>0.98376999391892128</v>
      </c>
      <c r="U190" s="84">
        <f t="shared" si="8"/>
        <v>0.95945720962800818</v>
      </c>
      <c r="V190" s="82"/>
      <c r="W190" s="82"/>
      <c r="X190" s="82"/>
    </row>
    <row r="191" spans="1:24" x14ac:dyDescent="0.25">
      <c r="A191" s="82">
        <v>190</v>
      </c>
      <c r="B191" s="82">
        <v>2021</v>
      </c>
      <c r="C191" s="82" t="s">
        <v>13</v>
      </c>
      <c r="D191" s="82" t="s">
        <v>0</v>
      </c>
      <c r="E191" s="82">
        <v>13</v>
      </c>
      <c r="F191" s="82">
        <v>0</v>
      </c>
      <c r="G191" s="83">
        <v>0.12304934166523399</v>
      </c>
      <c r="H191" s="83">
        <v>-6.0517508378351272E-2</v>
      </c>
      <c r="I191" s="83">
        <v>-2.3692124344636269E-2</v>
      </c>
      <c r="J191" s="83">
        <v>4.3449467958921781E-2</v>
      </c>
      <c r="K191" s="83">
        <v>0.29412440763996306</v>
      </c>
      <c r="L191" s="83">
        <v>-0.30396866111500886</v>
      </c>
      <c r="M191" s="83">
        <v>5.0197726629107063E-2</v>
      </c>
      <c r="N191" s="83">
        <v>3.1210713202459203E-2</v>
      </c>
      <c r="O191" s="82">
        <v>56</v>
      </c>
      <c r="P191" s="82">
        <v>60</v>
      </c>
      <c r="Q191" s="82">
        <v>8</v>
      </c>
      <c r="R191" s="82">
        <v>7</v>
      </c>
      <c r="S191" s="84">
        <f t="shared" si="6"/>
        <v>0.37457387938845993</v>
      </c>
      <c r="T191" s="84">
        <f t="shared" si="7"/>
        <v>0.60155566268056793</v>
      </c>
      <c r="U191" s="84">
        <f t="shared" si="8"/>
        <v>0.52589506824986521</v>
      </c>
      <c r="V191" s="82"/>
      <c r="W191" s="82"/>
      <c r="X191" s="82"/>
    </row>
    <row r="192" spans="1:24" x14ac:dyDescent="0.25">
      <c r="A192" s="82">
        <v>191</v>
      </c>
      <c r="B192" s="82">
        <v>2021</v>
      </c>
      <c r="C192" s="82" t="s">
        <v>5</v>
      </c>
      <c r="D192" s="82" t="s">
        <v>29</v>
      </c>
      <c r="E192" s="82">
        <v>13</v>
      </c>
      <c r="F192" s="82">
        <v>1</v>
      </c>
      <c r="G192" s="83">
        <v>0.59020586907208106</v>
      </c>
      <c r="H192" s="83">
        <v>-0.1519984996062626</v>
      </c>
      <c r="I192" s="83">
        <v>-1.5786778575160174E-2</v>
      </c>
      <c r="J192" s="83">
        <v>-1.2265659793865798E-2</v>
      </c>
      <c r="K192" s="83">
        <v>7.0594225402884597E-2</v>
      </c>
      <c r="L192" s="83">
        <v>-9.9378934033927516E-2</v>
      </c>
      <c r="M192" s="83">
        <v>0.18765996925887596</v>
      </c>
      <c r="N192" s="83">
        <v>6.2462669239592372E-2</v>
      </c>
      <c r="O192" s="82">
        <v>56</v>
      </c>
      <c r="P192" s="82">
        <v>69</v>
      </c>
      <c r="Q192" s="82">
        <v>6</v>
      </c>
      <c r="R192" s="82">
        <v>11</v>
      </c>
      <c r="S192" s="84">
        <f t="shared" si="6"/>
        <v>0.93944523193474683</v>
      </c>
      <c r="T192" s="84">
        <f t="shared" si="7"/>
        <v>0.87625975536002931</v>
      </c>
      <c r="U192" s="84">
        <f t="shared" si="8"/>
        <v>0.89732158088493519</v>
      </c>
      <c r="V192" s="82"/>
      <c r="W192" s="82"/>
      <c r="X192" s="82"/>
    </row>
    <row r="193" spans="1:24" x14ac:dyDescent="0.25">
      <c r="A193" s="82">
        <v>192</v>
      </c>
      <c r="B193" s="82">
        <v>2021</v>
      </c>
      <c r="C193" s="82" t="s">
        <v>14</v>
      </c>
      <c r="D193" s="82" t="s">
        <v>17</v>
      </c>
      <c r="E193" s="82">
        <v>13</v>
      </c>
      <c r="F193" s="82">
        <v>1</v>
      </c>
      <c r="G193" s="83">
        <v>0.33168931354685699</v>
      </c>
      <c r="H193" s="83">
        <v>3.5513937134687833E-2</v>
      </c>
      <c r="I193" s="83">
        <v>-0.58217481495172951</v>
      </c>
      <c r="J193" s="83">
        <v>0.12434089540166275</v>
      </c>
      <c r="K193" s="83">
        <v>-0.21252598501795644</v>
      </c>
      <c r="L193" s="83">
        <v>-0.93451817851771479</v>
      </c>
      <c r="M193" s="83">
        <v>0.16676343343849595</v>
      </c>
      <c r="N193" s="83">
        <v>2.93022500059015E-2</v>
      </c>
      <c r="O193" s="82">
        <v>66</v>
      </c>
      <c r="P193" s="82">
        <v>55</v>
      </c>
      <c r="Q193" s="82">
        <v>7</v>
      </c>
      <c r="R193" s="82">
        <v>3</v>
      </c>
      <c r="S193" s="84">
        <f t="shared" si="6"/>
        <v>0.99767892252881785</v>
      </c>
      <c r="T193" s="84">
        <f t="shared" si="7"/>
        <v>0.9994965015883901</v>
      </c>
      <c r="U193" s="84">
        <f t="shared" si="8"/>
        <v>0.99889064190186605</v>
      </c>
      <c r="V193" s="82"/>
      <c r="W193" s="82"/>
      <c r="X193" s="82"/>
    </row>
    <row r="194" spans="1:24" x14ac:dyDescent="0.25">
      <c r="A194" s="82">
        <v>193</v>
      </c>
      <c r="B194" s="82">
        <v>2021</v>
      </c>
      <c r="C194" s="82" t="s">
        <v>4</v>
      </c>
      <c r="D194" s="82" t="s">
        <v>3</v>
      </c>
      <c r="E194" s="82">
        <v>13</v>
      </c>
      <c r="F194" s="82">
        <v>1</v>
      </c>
      <c r="G194" s="83">
        <v>-0.30550222126878901</v>
      </c>
      <c r="H194" s="83">
        <v>-0.48991524822818261</v>
      </c>
      <c r="I194" s="83">
        <v>0.139854716123191</v>
      </c>
      <c r="J194" s="83">
        <v>0.11332626655557383</v>
      </c>
      <c r="K194" s="83">
        <v>0.49360558129847887</v>
      </c>
      <c r="L194" s="83">
        <v>-0.10090402479223998</v>
      </c>
      <c r="M194" s="83">
        <v>-0.37613310282979634</v>
      </c>
      <c r="N194" s="83">
        <v>-4.489403652725104E-2</v>
      </c>
      <c r="O194" s="82">
        <v>67</v>
      </c>
      <c r="P194" s="82">
        <v>55</v>
      </c>
      <c r="Q194" s="82">
        <v>6</v>
      </c>
      <c r="R194" s="82">
        <v>10</v>
      </c>
      <c r="S194" s="84">
        <f t="shared" ref="S194:S257" si="9">1/(1+EXP(-1*(5.6206*MAX(-1,MIN(1,(G194-K194)))+2.9454*MAX(-1,MIN(1,(H194-L194)))+4.7586*(J194-N194)-0.1598*(Q194-R194)+0.0334*(O194-P194)-0.033)))</f>
        <v>2.0285560003910286E-2</v>
      </c>
      <c r="T194" s="84">
        <f t="shared" ref="T194:T257" si="10">1/(1+EXP(-1*(-9.9887*MAX(-1,MIN(1,(I194-M194)))+4.5256*(J194-N194)-0.1627*(Q194-R194)+0.0368*(O194-P194)-0.0716)))</f>
        <v>3.1762049038807645E-2</v>
      </c>
      <c r="U194" s="84">
        <f t="shared" ref="U194:U257" si="11">AVERAGE(T194,T194,S194)</f>
        <v>2.7936552693841859E-2</v>
      </c>
      <c r="V194" s="82"/>
      <c r="W194" s="82"/>
      <c r="X194" s="82"/>
    </row>
    <row r="195" spans="1:24" x14ac:dyDescent="0.25">
      <c r="A195" s="82">
        <v>194</v>
      </c>
      <c r="B195" s="82">
        <v>2021</v>
      </c>
      <c r="C195" s="82" t="s">
        <v>28</v>
      </c>
      <c r="D195" s="82" t="s">
        <v>10</v>
      </c>
      <c r="E195" s="82">
        <v>13</v>
      </c>
      <c r="F195" s="82">
        <v>0</v>
      </c>
      <c r="G195" s="83">
        <v>0.10474645090647601</v>
      </c>
      <c r="H195" s="83">
        <v>-0.25599650422901271</v>
      </c>
      <c r="I195" s="83">
        <v>-5.1223067150763614E-2</v>
      </c>
      <c r="J195" s="83">
        <v>-2.9383775112321764E-2</v>
      </c>
      <c r="K195" s="83">
        <v>0.50189898807106981</v>
      </c>
      <c r="L195" s="83">
        <v>-5.4541475659571473E-2</v>
      </c>
      <c r="M195" s="83">
        <v>-6.6587210142610417E-2</v>
      </c>
      <c r="N195" s="83">
        <v>-3.0001569871238722E-2</v>
      </c>
      <c r="O195" s="82">
        <v>57</v>
      </c>
      <c r="P195" s="82">
        <v>47</v>
      </c>
      <c r="Q195" s="82">
        <v>3</v>
      </c>
      <c r="R195" s="82">
        <v>6</v>
      </c>
      <c r="S195" s="84">
        <f t="shared" si="9"/>
        <v>0.11483666697991093</v>
      </c>
      <c r="T195" s="84">
        <f t="shared" si="10"/>
        <v>0.65335695954454232</v>
      </c>
      <c r="U195" s="84">
        <f t="shared" si="11"/>
        <v>0.47385019535633188</v>
      </c>
      <c r="V195" s="82"/>
      <c r="W195" s="82"/>
      <c r="X195" s="82"/>
    </row>
    <row r="196" spans="1:24" x14ac:dyDescent="0.25">
      <c r="A196" s="82">
        <v>195</v>
      </c>
      <c r="B196" s="82">
        <v>2021</v>
      </c>
      <c r="C196" s="82" t="s">
        <v>11</v>
      </c>
      <c r="D196" s="82" t="s">
        <v>5</v>
      </c>
      <c r="E196" s="82">
        <v>14</v>
      </c>
      <c r="F196" s="82">
        <v>1</v>
      </c>
      <c r="G196" s="83">
        <v>-9.7385019434063538E-2</v>
      </c>
      <c r="H196" s="83">
        <v>0.384166959921519</v>
      </c>
      <c r="I196" s="83">
        <v>-0.22520156636575026</v>
      </c>
      <c r="J196" s="83">
        <v>1.1147253069260831E-2</v>
      </c>
      <c r="K196" s="83">
        <v>-0.20925298591222555</v>
      </c>
      <c r="L196" s="83">
        <v>-1.6233209555067681E-2</v>
      </c>
      <c r="M196" s="83">
        <v>0.16191752161241124</v>
      </c>
      <c r="N196" s="83">
        <v>-0.10252809364596384</v>
      </c>
      <c r="O196" s="82">
        <v>67</v>
      </c>
      <c r="P196" s="82">
        <v>68</v>
      </c>
      <c r="Q196" s="82">
        <v>13</v>
      </c>
      <c r="R196" s="82">
        <v>10</v>
      </c>
      <c r="S196" s="84">
        <f t="shared" si="9"/>
        <v>0.85854279037911441</v>
      </c>
      <c r="T196" s="84">
        <f t="shared" si="10"/>
        <v>0.97779028878784058</v>
      </c>
      <c r="U196" s="84">
        <f t="shared" si="11"/>
        <v>0.93804112265159845</v>
      </c>
      <c r="V196" s="82"/>
      <c r="W196" s="82"/>
      <c r="X196" s="82"/>
    </row>
    <row r="197" spans="1:24" x14ac:dyDescent="0.25">
      <c r="A197" s="82">
        <v>196</v>
      </c>
      <c r="B197" s="82">
        <v>2021</v>
      </c>
      <c r="C197" s="82" t="s">
        <v>16</v>
      </c>
      <c r="D197" s="82" t="s">
        <v>13</v>
      </c>
      <c r="E197" s="82">
        <v>14</v>
      </c>
      <c r="F197" s="82">
        <v>1</v>
      </c>
      <c r="G197" s="83">
        <v>0.76487826747041088</v>
      </c>
      <c r="H197" s="83">
        <v>-7.7207671659555079E-3</v>
      </c>
      <c r="I197" s="83">
        <v>-0.40156493651501884</v>
      </c>
      <c r="J197" s="83">
        <v>0.14088871813162909</v>
      </c>
      <c r="K197" s="83">
        <v>-0.30690524384967205</v>
      </c>
      <c r="L197" s="83">
        <v>-0.77742784165973644</v>
      </c>
      <c r="M197" s="83">
        <v>0.32452444900726113</v>
      </c>
      <c r="N197" s="83">
        <v>-5.6757074246260558E-2</v>
      </c>
      <c r="O197" s="82">
        <v>54</v>
      </c>
      <c r="P197" s="82">
        <v>61</v>
      </c>
      <c r="Q197" s="82">
        <v>8</v>
      </c>
      <c r="R197" s="82">
        <v>10</v>
      </c>
      <c r="S197" s="84">
        <f t="shared" si="9"/>
        <v>0.99986101596374544</v>
      </c>
      <c r="T197" s="84">
        <f t="shared" si="10"/>
        <v>0.99970942401841401</v>
      </c>
      <c r="U197" s="84">
        <f t="shared" si="11"/>
        <v>0.99975995466685774</v>
      </c>
      <c r="V197" s="82"/>
      <c r="W197" s="82"/>
      <c r="X197" s="82"/>
    </row>
    <row r="198" spans="1:24" x14ac:dyDescent="0.25">
      <c r="A198" s="82">
        <v>197</v>
      </c>
      <c r="B198" s="82">
        <v>2021</v>
      </c>
      <c r="C198" s="82" t="s">
        <v>7</v>
      </c>
      <c r="D198" s="82" t="s">
        <v>9</v>
      </c>
      <c r="E198" s="82">
        <v>14</v>
      </c>
      <c r="F198" s="82">
        <v>0</v>
      </c>
      <c r="G198" s="83">
        <v>-0.36018070073152553</v>
      </c>
      <c r="H198" s="83">
        <v>-0.30629320584078423</v>
      </c>
      <c r="I198" s="83">
        <v>0.14758707006816543</v>
      </c>
      <c r="J198" s="83">
        <v>0.13656315515089212</v>
      </c>
      <c r="K198" s="83">
        <v>0.272194798613901</v>
      </c>
      <c r="L198" s="83">
        <v>0.14705596884301503</v>
      </c>
      <c r="M198" s="83">
        <v>-0.37792329133538272</v>
      </c>
      <c r="N198" s="83">
        <v>4.7224905928879991E-2</v>
      </c>
      <c r="O198" s="82">
        <v>62</v>
      </c>
      <c r="P198" s="82">
        <v>68</v>
      </c>
      <c r="Q198" s="82">
        <v>5</v>
      </c>
      <c r="R198" s="82">
        <v>4</v>
      </c>
      <c r="S198" s="84">
        <f t="shared" si="9"/>
        <v>7.708453347035427E-3</v>
      </c>
      <c r="T198" s="84">
        <f t="shared" si="10"/>
        <v>4.9670182868484965E-3</v>
      </c>
      <c r="U198" s="84">
        <f t="shared" si="11"/>
        <v>5.8808299735774727E-3</v>
      </c>
      <c r="V198" s="82"/>
      <c r="W198" s="82"/>
      <c r="X198" s="82"/>
    </row>
    <row r="199" spans="1:24" x14ac:dyDescent="0.25">
      <c r="A199" s="82">
        <v>198</v>
      </c>
      <c r="B199" s="82">
        <v>2021</v>
      </c>
      <c r="C199" s="82" t="s">
        <v>25</v>
      </c>
      <c r="D199" s="82" t="s">
        <v>3</v>
      </c>
      <c r="E199" s="82">
        <v>14</v>
      </c>
      <c r="F199" s="82">
        <v>0</v>
      </c>
      <c r="G199" s="83">
        <v>0.31476555702687692</v>
      </c>
      <c r="H199" s="83">
        <v>-0.22548949855362899</v>
      </c>
      <c r="I199" s="83">
        <v>7.2703235278012202E-2</v>
      </c>
      <c r="J199" s="83">
        <v>-0.1253439513693676</v>
      </c>
      <c r="K199" s="83">
        <v>0.11203620450810714</v>
      </c>
      <c r="L199" s="83">
        <v>8.9078145311805926E-2</v>
      </c>
      <c r="M199" s="83">
        <v>-3.6000673298685101E-2</v>
      </c>
      <c r="N199" s="83">
        <v>2.8986506340012798E-2</v>
      </c>
      <c r="O199" s="82">
        <v>64</v>
      </c>
      <c r="P199" s="82">
        <v>69</v>
      </c>
      <c r="Q199" s="82">
        <v>2</v>
      </c>
      <c r="R199" s="82">
        <v>6</v>
      </c>
      <c r="S199" s="84">
        <f t="shared" si="9"/>
        <v>0.47944562634983234</v>
      </c>
      <c r="T199" s="84">
        <f t="shared" si="10"/>
        <v>0.19955967772855726</v>
      </c>
      <c r="U199" s="84">
        <f t="shared" si="11"/>
        <v>0.29285499393564896</v>
      </c>
      <c r="V199" s="82"/>
      <c r="W199" s="82"/>
      <c r="X199" s="82"/>
    </row>
    <row r="200" spans="1:24" x14ac:dyDescent="0.25">
      <c r="A200" s="82">
        <v>199</v>
      </c>
      <c r="B200" s="82">
        <v>2021</v>
      </c>
      <c r="C200" s="82" t="s">
        <v>1</v>
      </c>
      <c r="D200" s="82" t="s">
        <v>17</v>
      </c>
      <c r="E200" s="82">
        <v>14</v>
      </c>
      <c r="F200" s="82">
        <v>1</v>
      </c>
      <c r="G200" s="83">
        <v>0.14145157031773642</v>
      </c>
      <c r="H200" s="83">
        <v>-0.28432209791944096</v>
      </c>
      <c r="I200" s="83">
        <v>-0.59790443139234373</v>
      </c>
      <c r="J200" s="83">
        <v>-8.8227959945067533E-2</v>
      </c>
      <c r="K200" s="83">
        <v>-0.54194844578178725</v>
      </c>
      <c r="L200" s="83">
        <v>-0.98830792474066786</v>
      </c>
      <c r="M200" s="83">
        <v>-7.7969229303152726E-2</v>
      </c>
      <c r="N200" s="83">
        <v>5.8386176817669222E-2</v>
      </c>
      <c r="O200" s="82">
        <v>66</v>
      </c>
      <c r="P200" s="82">
        <v>51</v>
      </c>
      <c r="Q200" s="82">
        <v>3</v>
      </c>
      <c r="R200" s="82">
        <v>10</v>
      </c>
      <c r="S200" s="84">
        <f t="shared" si="9"/>
        <v>0.99889141311959118</v>
      </c>
      <c r="T200" s="84">
        <f t="shared" si="10"/>
        <v>0.99786948725162494</v>
      </c>
      <c r="U200" s="84">
        <f t="shared" si="11"/>
        <v>0.99821012920761376</v>
      </c>
      <c r="V200" s="82"/>
      <c r="W200" s="82"/>
      <c r="X200" s="82"/>
    </row>
    <row r="201" spans="1:24" x14ac:dyDescent="0.25">
      <c r="A201" s="82">
        <v>200</v>
      </c>
      <c r="B201" s="82">
        <v>2021</v>
      </c>
      <c r="C201" s="82" t="s">
        <v>24</v>
      </c>
      <c r="D201" s="82" t="s">
        <v>29</v>
      </c>
      <c r="E201" s="82">
        <v>14</v>
      </c>
      <c r="F201" s="82">
        <v>1</v>
      </c>
      <c r="G201" s="83">
        <v>0.40986064922973098</v>
      </c>
      <c r="H201" s="83">
        <v>-0.32937172028999856</v>
      </c>
      <c r="I201" s="83">
        <v>-0.1773942291353611</v>
      </c>
      <c r="J201" s="83">
        <v>-0.11420732954091431</v>
      </c>
      <c r="K201" s="83">
        <v>3.3193236093309812E-2</v>
      </c>
      <c r="L201" s="83">
        <v>-0.15087961999603933</v>
      </c>
      <c r="M201" s="83">
        <v>7.3720531249663115E-2</v>
      </c>
      <c r="N201" s="83">
        <v>0.1555920645264991</v>
      </c>
      <c r="O201" s="82">
        <v>59</v>
      </c>
      <c r="P201" s="82">
        <v>68</v>
      </c>
      <c r="Q201" s="82">
        <v>7</v>
      </c>
      <c r="R201" s="82">
        <v>13</v>
      </c>
      <c r="S201" s="84">
        <f t="shared" si="9"/>
        <v>0.71762249937493905</v>
      </c>
      <c r="T201" s="84">
        <f t="shared" si="10"/>
        <v>0.86537920164390814</v>
      </c>
      <c r="U201" s="84">
        <f t="shared" si="11"/>
        <v>0.81612696755425185</v>
      </c>
      <c r="V201" s="82"/>
      <c r="W201" s="82"/>
      <c r="X201" s="82"/>
    </row>
    <row r="202" spans="1:24" x14ac:dyDescent="0.25">
      <c r="A202" s="82">
        <v>201</v>
      </c>
      <c r="B202" s="82">
        <v>2021</v>
      </c>
      <c r="C202" s="82" t="s">
        <v>27</v>
      </c>
      <c r="D202" s="82" t="s">
        <v>30</v>
      </c>
      <c r="E202" s="82">
        <v>14</v>
      </c>
      <c r="F202" s="82">
        <v>0</v>
      </c>
      <c r="G202" s="83">
        <v>-4.6345482003330676E-2</v>
      </c>
      <c r="H202" s="83">
        <v>6.6928192181300306E-3</v>
      </c>
      <c r="I202" s="83">
        <v>0.16314705197771456</v>
      </c>
      <c r="J202" s="83">
        <v>1.9120999970402162E-3</v>
      </c>
      <c r="K202" s="83">
        <v>0.51431037125857182</v>
      </c>
      <c r="L202" s="83">
        <v>1.2617719780047824E-2</v>
      </c>
      <c r="M202" s="83">
        <v>-8.8912112021699602E-2</v>
      </c>
      <c r="N202" s="83">
        <v>0.10556755910898785</v>
      </c>
      <c r="O202" s="82">
        <v>62</v>
      </c>
      <c r="P202" s="82">
        <v>62</v>
      </c>
      <c r="Q202" s="82">
        <v>6</v>
      </c>
      <c r="R202" s="82">
        <v>6</v>
      </c>
      <c r="S202" s="84">
        <f t="shared" si="9"/>
        <v>2.4246721381188489E-2</v>
      </c>
      <c r="T202" s="84">
        <f t="shared" si="10"/>
        <v>4.4854210804042345E-2</v>
      </c>
      <c r="U202" s="84">
        <f t="shared" si="11"/>
        <v>3.7985047663091055E-2</v>
      </c>
      <c r="V202" s="82"/>
      <c r="W202" s="82"/>
      <c r="X202" s="82"/>
    </row>
    <row r="203" spans="1:24" x14ac:dyDescent="0.25">
      <c r="A203" s="82">
        <v>202</v>
      </c>
      <c r="B203" s="82">
        <v>2021</v>
      </c>
      <c r="C203" s="82" t="s">
        <v>0</v>
      </c>
      <c r="D203" s="82" t="s">
        <v>23</v>
      </c>
      <c r="E203" s="82">
        <v>14</v>
      </c>
      <c r="F203" s="82">
        <v>0</v>
      </c>
      <c r="G203" s="83">
        <v>-1.029587166388007</v>
      </c>
      <c r="H203" s="83">
        <v>-5.3867956662784711E-2</v>
      </c>
      <c r="I203" s="83">
        <v>-9.7519390477805362E-2</v>
      </c>
      <c r="J203" s="83">
        <v>5.448838645993917E-2</v>
      </c>
      <c r="K203" s="83">
        <v>-0.11595427605124307</v>
      </c>
      <c r="L203" s="83">
        <v>-2.4681366310521667E-2</v>
      </c>
      <c r="M203" s="83">
        <v>-0.60749441529765225</v>
      </c>
      <c r="N203" s="83">
        <v>3.971165453126628E-2</v>
      </c>
      <c r="O203" s="82">
        <v>61</v>
      </c>
      <c r="P203" s="82">
        <v>75</v>
      </c>
      <c r="Q203" s="82">
        <v>12</v>
      </c>
      <c r="R203" s="82">
        <v>12</v>
      </c>
      <c r="S203" s="84">
        <f t="shared" si="9"/>
        <v>3.5002494564452509E-3</v>
      </c>
      <c r="T203" s="84">
        <f t="shared" si="10"/>
        <v>3.6335175161679284E-3</v>
      </c>
      <c r="U203" s="84">
        <f t="shared" si="11"/>
        <v>3.5890948295937025E-3</v>
      </c>
      <c r="V203" s="82"/>
      <c r="W203" s="82"/>
      <c r="X203" s="82"/>
    </row>
    <row r="204" spans="1:24" x14ac:dyDescent="0.25">
      <c r="A204" s="82">
        <v>203</v>
      </c>
      <c r="B204" s="82">
        <v>2021</v>
      </c>
      <c r="C204" s="82" t="s">
        <v>19</v>
      </c>
      <c r="D204" s="82" t="s">
        <v>4</v>
      </c>
      <c r="E204" s="82">
        <v>14</v>
      </c>
      <c r="F204" s="82">
        <v>0</v>
      </c>
      <c r="G204" s="83">
        <v>4.6740168549403362E-2</v>
      </c>
      <c r="H204" s="83">
        <v>-0.37345678455916415</v>
      </c>
      <c r="I204" s="83">
        <v>0.52165398028320809</v>
      </c>
      <c r="J204" s="83">
        <v>8.2710199038749016E-2</v>
      </c>
      <c r="K204" s="83">
        <v>0.78612036083684877</v>
      </c>
      <c r="L204" s="83">
        <v>0.37525302541215749</v>
      </c>
      <c r="M204" s="83">
        <v>-0.15002961195806361</v>
      </c>
      <c r="N204" s="83">
        <v>-3.8114202824350039E-2</v>
      </c>
      <c r="O204" s="82">
        <v>75</v>
      </c>
      <c r="P204" s="82">
        <v>57</v>
      </c>
      <c r="Q204" s="82">
        <v>8</v>
      </c>
      <c r="R204" s="82">
        <v>8</v>
      </c>
      <c r="S204" s="84">
        <f t="shared" si="9"/>
        <v>5.3897326628115283E-3</v>
      </c>
      <c r="T204" s="84">
        <f t="shared" si="10"/>
        <v>3.7898077301876045E-3</v>
      </c>
      <c r="U204" s="84">
        <f t="shared" si="11"/>
        <v>4.3231160410622457E-3</v>
      </c>
      <c r="V204" s="82"/>
      <c r="W204" s="82"/>
      <c r="X204" s="82"/>
    </row>
    <row r="205" spans="1:24" x14ac:dyDescent="0.25">
      <c r="A205" s="82">
        <v>204</v>
      </c>
      <c r="B205" s="82">
        <v>2021</v>
      </c>
      <c r="C205" s="82" t="s">
        <v>22</v>
      </c>
      <c r="D205" s="82" t="s">
        <v>21</v>
      </c>
      <c r="E205" s="82">
        <v>14</v>
      </c>
      <c r="F205" s="82">
        <v>1</v>
      </c>
      <c r="G205" s="83">
        <v>0.5940290273535348</v>
      </c>
      <c r="H205" s="83">
        <v>0.30659194088891978</v>
      </c>
      <c r="I205" s="83">
        <v>-0.22506043328449055</v>
      </c>
      <c r="J205" s="83">
        <v>4.893945480718119E-2</v>
      </c>
      <c r="K205" s="83">
        <v>-0.30298110656432647</v>
      </c>
      <c r="L205" s="83">
        <v>-5.3308898339415857E-2</v>
      </c>
      <c r="M205" s="83">
        <v>0.35673626040661077</v>
      </c>
      <c r="N205" s="83">
        <v>1.9423316392960543E-3</v>
      </c>
      <c r="O205" s="82">
        <v>65</v>
      </c>
      <c r="P205" s="82">
        <v>62</v>
      </c>
      <c r="Q205" s="82">
        <v>6</v>
      </c>
      <c r="R205" s="82">
        <v>6</v>
      </c>
      <c r="S205" s="84">
        <f t="shared" si="9"/>
        <v>0.99832894489681845</v>
      </c>
      <c r="T205" s="84">
        <f t="shared" si="10"/>
        <v>0.9976777245834485</v>
      </c>
      <c r="U205" s="84">
        <f t="shared" si="11"/>
        <v>0.99789479802123848</v>
      </c>
      <c r="V205" s="82"/>
      <c r="W205" s="82"/>
      <c r="X205" s="82"/>
    </row>
    <row r="206" spans="1:24" x14ac:dyDescent="0.25">
      <c r="A206" s="82">
        <v>205</v>
      </c>
      <c r="B206" s="82">
        <v>2021</v>
      </c>
      <c r="C206" s="82" t="s">
        <v>15</v>
      </c>
      <c r="D206" s="82" t="s">
        <v>8</v>
      </c>
      <c r="E206" s="82">
        <v>14</v>
      </c>
      <c r="F206" s="82">
        <v>1</v>
      </c>
      <c r="G206" s="83">
        <v>0.63663086712184658</v>
      </c>
      <c r="H206" s="83">
        <v>-6.3595775682942796E-3</v>
      </c>
      <c r="I206" s="83">
        <v>-0.2714093455848855</v>
      </c>
      <c r="J206" s="83">
        <v>1.2903914929781126E-3</v>
      </c>
      <c r="K206" s="83">
        <v>-0.34970482181894813</v>
      </c>
      <c r="L206" s="83">
        <v>-0.14061716896369386</v>
      </c>
      <c r="M206" s="83">
        <v>0.26012514789537472</v>
      </c>
      <c r="N206" s="83">
        <v>-1.6216589248280379E-2</v>
      </c>
      <c r="O206" s="82">
        <v>68</v>
      </c>
      <c r="P206" s="82">
        <v>64</v>
      </c>
      <c r="Q206" s="82">
        <v>6</v>
      </c>
      <c r="R206" s="82">
        <v>3</v>
      </c>
      <c r="S206" s="84">
        <f t="shared" si="9"/>
        <v>0.99647291216411649</v>
      </c>
      <c r="T206" s="84">
        <f t="shared" si="10"/>
        <v>0.99314615607019241</v>
      </c>
      <c r="U206" s="84">
        <f t="shared" si="11"/>
        <v>0.9942550747681671</v>
      </c>
      <c r="V206" s="82"/>
      <c r="W206" s="82"/>
      <c r="X206" s="82"/>
    </row>
    <row r="207" spans="1:24" x14ac:dyDescent="0.25">
      <c r="A207" s="82">
        <v>206</v>
      </c>
      <c r="B207" s="82">
        <v>2021</v>
      </c>
      <c r="C207" s="82" t="s">
        <v>2</v>
      </c>
      <c r="D207" s="82" t="s">
        <v>28</v>
      </c>
      <c r="E207" s="82">
        <v>14</v>
      </c>
      <c r="F207" s="82">
        <v>1</v>
      </c>
      <c r="G207" s="83">
        <v>0.47395513040969134</v>
      </c>
      <c r="H207" s="83">
        <v>0.24009209923821626</v>
      </c>
      <c r="I207" s="83">
        <v>-2.7699716244674277E-2</v>
      </c>
      <c r="J207" s="83">
        <v>-2.9866263235274949E-2</v>
      </c>
      <c r="K207" s="83">
        <v>-0.11314603917671244</v>
      </c>
      <c r="L207" s="83">
        <v>0.61884954030845929</v>
      </c>
      <c r="M207" s="83">
        <v>0.32721754040962714</v>
      </c>
      <c r="N207" s="83">
        <v>7.7832458358650103E-2</v>
      </c>
      <c r="O207" s="82">
        <v>75</v>
      </c>
      <c r="P207" s="82">
        <v>76</v>
      </c>
      <c r="Q207" s="82">
        <v>6</v>
      </c>
      <c r="R207" s="82">
        <v>9</v>
      </c>
      <c r="S207" s="84">
        <f t="shared" si="9"/>
        <v>0.88941441409771327</v>
      </c>
      <c r="T207" s="84">
        <f t="shared" si="10"/>
        <v>0.968854982616564</v>
      </c>
      <c r="U207" s="84">
        <f t="shared" si="11"/>
        <v>0.9423747931102805</v>
      </c>
      <c r="V207" s="82"/>
      <c r="W207" s="82"/>
      <c r="X207" s="82"/>
    </row>
    <row r="208" spans="1:24" x14ac:dyDescent="0.25">
      <c r="A208" s="82">
        <v>207</v>
      </c>
      <c r="B208" s="82">
        <v>2021</v>
      </c>
      <c r="C208" s="82" t="s">
        <v>20</v>
      </c>
      <c r="D208" s="82" t="s">
        <v>26</v>
      </c>
      <c r="E208" s="82">
        <v>14</v>
      </c>
      <c r="F208" s="82">
        <v>1</v>
      </c>
      <c r="G208" s="83">
        <v>0.69068545251038604</v>
      </c>
      <c r="H208" s="83">
        <v>0.369994653367408</v>
      </c>
      <c r="I208" s="83">
        <v>-8.6069575348789243E-2</v>
      </c>
      <c r="J208" s="83">
        <v>-0.29446980173455634</v>
      </c>
      <c r="K208" s="83">
        <v>-1.1148247544117898E-2</v>
      </c>
      <c r="L208" s="83">
        <v>-0.13003601014662955</v>
      </c>
      <c r="M208" s="83">
        <v>0.51564233310380536</v>
      </c>
      <c r="N208" s="83">
        <v>0.35166333808246147</v>
      </c>
      <c r="O208" s="82">
        <v>62</v>
      </c>
      <c r="P208" s="82">
        <v>58</v>
      </c>
      <c r="Q208" s="82">
        <v>4</v>
      </c>
      <c r="R208" s="82">
        <v>8</v>
      </c>
      <c r="S208" s="84">
        <f t="shared" si="9"/>
        <v>0.956170437721098</v>
      </c>
      <c r="T208" s="84">
        <f t="shared" si="10"/>
        <v>0.97838635061366708</v>
      </c>
      <c r="U208" s="84">
        <f t="shared" si="11"/>
        <v>0.97098104631614401</v>
      </c>
      <c r="V208" s="82"/>
      <c r="W208" s="82"/>
      <c r="X208" s="82"/>
    </row>
    <row r="209" spans="1:24" x14ac:dyDescent="0.25">
      <c r="A209" s="82">
        <v>208</v>
      </c>
      <c r="B209" s="82">
        <v>2021</v>
      </c>
      <c r="C209" s="82" t="s">
        <v>31</v>
      </c>
      <c r="D209" s="82" t="s">
        <v>14</v>
      </c>
      <c r="E209" s="82">
        <v>14</v>
      </c>
      <c r="F209" s="82">
        <v>0</v>
      </c>
      <c r="G209" s="83">
        <v>4.6848607937110688E-2</v>
      </c>
      <c r="H209" s="83">
        <v>-0.14267877189935788</v>
      </c>
      <c r="I209" s="83">
        <v>0.2189647348946816</v>
      </c>
      <c r="J209" s="83">
        <v>8.7215290284470767E-2</v>
      </c>
      <c r="K209" s="83">
        <v>0.44429583196912958</v>
      </c>
      <c r="L209" s="83">
        <v>-4.7108364828611415E-2</v>
      </c>
      <c r="M209" s="83">
        <v>-0.17401426076955942</v>
      </c>
      <c r="N209" s="83">
        <v>4.8947872576937793E-2</v>
      </c>
      <c r="O209" s="82">
        <v>75</v>
      </c>
      <c r="P209" s="82">
        <v>54</v>
      </c>
      <c r="Q209" s="82">
        <v>9</v>
      </c>
      <c r="R209" s="82">
        <v>7</v>
      </c>
      <c r="S209" s="84">
        <f t="shared" si="9"/>
        <v>0.12084148087131669</v>
      </c>
      <c r="T209" s="84">
        <f t="shared" si="10"/>
        <v>3.3042297562971439E-2</v>
      </c>
      <c r="U209" s="84">
        <f t="shared" si="11"/>
        <v>6.2308691999086528E-2</v>
      </c>
      <c r="V209" s="82"/>
      <c r="W209" s="82"/>
      <c r="X209" s="82"/>
    </row>
    <row r="210" spans="1:24" x14ac:dyDescent="0.25">
      <c r="A210" s="82">
        <v>209</v>
      </c>
      <c r="B210" s="82">
        <v>2021</v>
      </c>
      <c r="C210" s="82" t="s">
        <v>15</v>
      </c>
      <c r="D210" s="82" t="s">
        <v>16</v>
      </c>
      <c r="E210" s="82">
        <v>15</v>
      </c>
      <c r="F210" s="82">
        <v>0</v>
      </c>
      <c r="G210" s="83">
        <v>0.19518086419784614</v>
      </c>
      <c r="H210" s="83">
        <v>5.0480725330801515E-2</v>
      </c>
      <c r="I210" s="83">
        <v>0.26303073697280083</v>
      </c>
      <c r="J210" s="83">
        <v>0.13040600550335765</v>
      </c>
      <c r="K210" s="83">
        <v>0.52412324839059821</v>
      </c>
      <c r="L210" s="83">
        <v>-0.23756600906388581</v>
      </c>
      <c r="M210" s="83">
        <v>9.3082989053680634E-2</v>
      </c>
      <c r="N210" s="83">
        <v>-0.10038990106364282</v>
      </c>
      <c r="O210" s="82">
        <v>78</v>
      </c>
      <c r="P210" s="82">
        <v>67</v>
      </c>
      <c r="Q210" s="82">
        <v>7</v>
      </c>
      <c r="R210" s="82">
        <v>4</v>
      </c>
      <c r="S210" s="84">
        <f t="shared" si="9"/>
        <v>0.48820835875743446</v>
      </c>
      <c r="T210" s="84">
        <f t="shared" si="10"/>
        <v>0.30832386029010828</v>
      </c>
      <c r="U210" s="84">
        <f t="shared" si="11"/>
        <v>0.368285359779217</v>
      </c>
      <c r="V210" s="82"/>
      <c r="W210" s="82"/>
      <c r="X210" s="82"/>
    </row>
    <row r="211" spans="1:24" x14ac:dyDescent="0.25">
      <c r="A211" s="82">
        <v>210</v>
      </c>
      <c r="B211" s="82">
        <v>2021</v>
      </c>
      <c r="C211" s="82" t="s">
        <v>24</v>
      </c>
      <c r="D211" s="82" t="s">
        <v>13</v>
      </c>
      <c r="E211" s="82">
        <v>15</v>
      </c>
      <c r="F211" s="82">
        <v>0</v>
      </c>
      <c r="G211" s="83">
        <v>0.27745282166717422</v>
      </c>
      <c r="H211" s="83">
        <v>-0.18837766753031882</v>
      </c>
      <c r="I211" s="83">
        <v>0.11477414239357489</v>
      </c>
      <c r="J211" s="83">
        <v>4.6173002991644008E-2</v>
      </c>
      <c r="K211" s="83">
        <v>0.28375407974591182</v>
      </c>
      <c r="L211" s="83">
        <v>-2.8297017141568129E-2</v>
      </c>
      <c r="M211" s="83">
        <v>4.058469654912758E-2</v>
      </c>
      <c r="N211" s="83">
        <v>2.031839956928105E-2</v>
      </c>
      <c r="O211" s="82">
        <v>53</v>
      </c>
      <c r="P211" s="82">
        <v>64</v>
      </c>
      <c r="Q211" s="82">
        <v>3</v>
      </c>
      <c r="R211" s="82">
        <v>8</v>
      </c>
      <c r="S211" s="84">
        <f t="shared" si="9"/>
        <v>0.50367826290217554</v>
      </c>
      <c r="T211" s="84">
        <f t="shared" si="10"/>
        <v>0.42875108238316006</v>
      </c>
      <c r="U211" s="84">
        <f t="shared" si="11"/>
        <v>0.45372680922283193</v>
      </c>
      <c r="V211" s="82"/>
      <c r="W211" s="82"/>
      <c r="X211" s="82"/>
    </row>
    <row r="212" spans="1:24" x14ac:dyDescent="0.25">
      <c r="A212" s="82">
        <v>211</v>
      </c>
      <c r="B212" s="82">
        <v>2021</v>
      </c>
      <c r="C212" s="82" t="s">
        <v>18</v>
      </c>
      <c r="D212" s="82" t="s">
        <v>10</v>
      </c>
      <c r="E212" s="82">
        <v>15</v>
      </c>
      <c r="F212" s="82">
        <v>1</v>
      </c>
      <c r="G212" s="83">
        <v>-0.51054515875467943</v>
      </c>
      <c r="H212" s="83">
        <v>0.21656512297342592</v>
      </c>
      <c r="I212" s="83">
        <v>-0.3491198121368449</v>
      </c>
      <c r="J212" s="83">
        <v>-1.4913569935314784E-2</v>
      </c>
      <c r="K212" s="83">
        <v>3.7892737495850495E-2</v>
      </c>
      <c r="L212" s="83">
        <v>-0.54141119021306094</v>
      </c>
      <c r="M212" s="83">
        <v>2.1809539449703366E-3</v>
      </c>
      <c r="N212" s="83">
        <v>-0.29440058458079271</v>
      </c>
      <c r="O212" s="82">
        <v>50</v>
      </c>
      <c r="P212" s="82">
        <v>65</v>
      </c>
      <c r="Q212" s="82">
        <v>5</v>
      </c>
      <c r="R212" s="82">
        <v>10</v>
      </c>
      <c r="S212" s="84">
        <f t="shared" si="9"/>
        <v>0.67807958382971667</v>
      </c>
      <c r="T212" s="84">
        <f t="shared" si="10"/>
        <v>0.99306203338154009</v>
      </c>
      <c r="U212" s="84">
        <f t="shared" si="11"/>
        <v>0.88806788353093236</v>
      </c>
      <c r="V212" s="82"/>
      <c r="W212" s="82"/>
      <c r="X212" s="82"/>
    </row>
    <row r="213" spans="1:24" x14ac:dyDescent="0.25">
      <c r="A213" s="82">
        <v>212</v>
      </c>
      <c r="B213" s="82">
        <v>2021</v>
      </c>
      <c r="C213" s="82" t="s">
        <v>6</v>
      </c>
      <c r="D213" s="82" t="s">
        <v>0</v>
      </c>
      <c r="E213" s="82">
        <v>15</v>
      </c>
      <c r="F213" s="82">
        <v>1</v>
      </c>
      <c r="G213" s="83">
        <v>0.35737749708320027</v>
      </c>
      <c r="H213" s="83">
        <v>0.34463654086739554</v>
      </c>
      <c r="I213" s="83">
        <v>-0.29073845830936684</v>
      </c>
      <c r="J213" s="83">
        <v>2.0845631373951967E-4</v>
      </c>
      <c r="K213" s="83">
        <v>-0.10632464022857478</v>
      </c>
      <c r="L213" s="83">
        <v>-0.16776344425634401</v>
      </c>
      <c r="M213" s="83">
        <v>0.30381664799547192</v>
      </c>
      <c r="N213" s="83">
        <v>5.3882237055187389E-2</v>
      </c>
      <c r="O213" s="82">
        <v>70</v>
      </c>
      <c r="P213" s="82">
        <v>54</v>
      </c>
      <c r="Q213" s="82">
        <v>4</v>
      </c>
      <c r="R213" s="82">
        <v>3</v>
      </c>
      <c r="S213" s="84">
        <f t="shared" si="9"/>
        <v>0.98525062143529518</v>
      </c>
      <c r="T213" s="84">
        <f t="shared" si="10"/>
        <v>0.99764868518542094</v>
      </c>
      <c r="U213" s="84">
        <f t="shared" si="11"/>
        <v>0.99351599726871243</v>
      </c>
      <c r="V213" s="82"/>
      <c r="W213" s="82"/>
      <c r="X213" s="82"/>
    </row>
    <row r="214" spans="1:24" x14ac:dyDescent="0.25">
      <c r="A214" s="82">
        <v>213</v>
      </c>
      <c r="B214" s="82">
        <v>2021</v>
      </c>
      <c r="C214" s="82" t="s">
        <v>28</v>
      </c>
      <c r="D214" s="82" t="s">
        <v>27</v>
      </c>
      <c r="E214" s="82">
        <v>15</v>
      </c>
      <c r="F214" s="82">
        <v>1</v>
      </c>
      <c r="G214" s="83">
        <v>0.27794267451593752</v>
      </c>
      <c r="H214" s="83">
        <v>-1.8378331287044174E-2</v>
      </c>
      <c r="I214" s="83">
        <v>-0.39845925124456621</v>
      </c>
      <c r="J214" s="83">
        <v>-3.4372528512928097E-3</v>
      </c>
      <c r="K214" s="83">
        <v>-0.66101906554083212</v>
      </c>
      <c r="L214" s="83">
        <v>4.2006247439692321E-2</v>
      </c>
      <c r="M214" s="83">
        <v>0.1160401062190299</v>
      </c>
      <c r="N214" s="83">
        <v>-5.0167581008607971E-2</v>
      </c>
      <c r="O214" s="82">
        <v>63</v>
      </c>
      <c r="P214" s="82">
        <v>71</v>
      </c>
      <c r="Q214" s="82">
        <v>10</v>
      </c>
      <c r="R214" s="82">
        <v>6</v>
      </c>
      <c r="S214" s="84">
        <f t="shared" si="9"/>
        <v>0.98766182884213916</v>
      </c>
      <c r="T214" s="84">
        <f t="shared" si="10"/>
        <v>0.98705303667694866</v>
      </c>
      <c r="U214" s="84">
        <f t="shared" si="11"/>
        <v>0.98725596739867882</v>
      </c>
      <c r="V214" s="82"/>
      <c r="W214" s="82"/>
      <c r="X214" s="82"/>
    </row>
    <row r="215" spans="1:24" x14ac:dyDescent="0.25">
      <c r="A215" s="82">
        <v>214</v>
      </c>
      <c r="B215" s="82">
        <v>2021</v>
      </c>
      <c r="C215" s="82" t="s">
        <v>12</v>
      </c>
      <c r="D215" s="82" t="s">
        <v>7</v>
      </c>
      <c r="E215" s="82">
        <v>15</v>
      </c>
      <c r="F215" s="82">
        <v>1</v>
      </c>
      <c r="G215" s="83">
        <v>0.20953067425075814</v>
      </c>
      <c r="H215" s="83">
        <v>0.1591268791022242</v>
      </c>
      <c r="I215" s="83">
        <v>-0.14016872933947128</v>
      </c>
      <c r="J215" s="83">
        <v>1.3875910857569057E-2</v>
      </c>
      <c r="K215" s="83">
        <v>-0.35367236411689629</v>
      </c>
      <c r="L215" s="83">
        <v>0.12630276920391889</v>
      </c>
      <c r="M215" s="83">
        <v>0.14459978155340203</v>
      </c>
      <c r="N215" s="83">
        <v>5.18067040100176E-2</v>
      </c>
      <c r="O215" s="82">
        <v>67</v>
      </c>
      <c r="P215" s="82">
        <v>54</v>
      </c>
      <c r="Q215" s="82">
        <v>6</v>
      </c>
      <c r="R215" s="82">
        <v>5</v>
      </c>
      <c r="S215" s="84">
        <f t="shared" si="9"/>
        <v>0.9652135577022769</v>
      </c>
      <c r="T215" s="84">
        <f t="shared" si="10"/>
        <v>0.94867594050071913</v>
      </c>
      <c r="U215" s="84">
        <f t="shared" si="11"/>
        <v>0.95418847956790509</v>
      </c>
      <c r="V215" s="82"/>
      <c r="W215" s="82"/>
      <c r="X215" s="82"/>
    </row>
    <row r="216" spans="1:24" x14ac:dyDescent="0.25">
      <c r="A216" s="82">
        <v>215</v>
      </c>
      <c r="B216" s="82">
        <v>2021</v>
      </c>
      <c r="C216" s="82" t="s">
        <v>8</v>
      </c>
      <c r="D216" s="82" t="s">
        <v>23</v>
      </c>
      <c r="E216" s="82">
        <v>15</v>
      </c>
      <c r="F216" s="82">
        <v>0</v>
      </c>
      <c r="G216" s="83">
        <v>-0.58762637598890666</v>
      </c>
      <c r="H216" s="83">
        <v>-0.30380082672817649</v>
      </c>
      <c r="I216" s="83">
        <v>7.3596043226179658E-2</v>
      </c>
      <c r="J216" s="83">
        <v>7.1068813258639577E-2</v>
      </c>
      <c r="K216" s="83">
        <v>0.12236145720295771</v>
      </c>
      <c r="L216" s="83">
        <v>7.8403533241898679E-2</v>
      </c>
      <c r="M216" s="83">
        <v>-0.45060032192816812</v>
      </c>
      <c r="N216" s="83">
        <v>8.4595749498220893E-2</v>
      </c>
      <c r="O216" s="82">
        <v>61</v>
      </c>
      <c r="P216" s="82">
        <v>68</v>
      </c>
      <c r="Q216" s="82">
        <v>7</v>
      </c>
      <c r="R216" s="82">
        <v>7</v>
      </c>
      <c r="S216" s="84">
        <f t="shared" si="9"/>
        <v>4.2887088973298211E-3</v>
      </c>
      <c r="T216" s="84">
        <f t="shared" si="10"/>
        <v>3.588386660694695E-3</v>
      </c>
      <c r="U216" s="84">
        <f t="shared" si="11"/>
        <v>3.8218274062397375E-3</v>
      </c>
      <c r="V216" s="82"/>
      <c r="W216" s="82"/>
      <c r="X216" s="82"/>
    </row>
    <row r="217" spans="1:24" x14ac:dyDescent="0.25">
      <c r="A217" s="82">
        <v>216</v>
      </c>
      <c r="B217" s="82">
        <v>2021</v>
      </c>
      <c r="C217" s="82" t="s">
        <v>29</v>
      </c>
      <c r="D217" s="82" t="s">
        <v>20</v>
      </c>
      <c r="E217" s="82">
        <v>15</v>
      </c>
      <c r="F217" s="82">
        <v>0</v>
      </c>
      <c r="G217" s="83">
        <v>0.30252852270165559</v>
      </c>
      <c r="H217" s="83">
        <v>0.13466084312606963</v>
      </c>
      <c r="I217" s="83">
        <v>0.41826825786674648</v>
      </c>
      <c r="J217" s="83">
        <v>9.3215734022055602E-2</v>
      </c>
      <c r="K217" s="83">
        <v>0.74844104936102274</v>
      </c>
      <c r="L217" s="83">
        <v>4.8706199763823732E-2</v>
      </c>
      <c r="M217" s="83">
        <v>8.2665774354230559E-2</v>
      </c>
      <c r="N217" s="83">
        <v>-2.4756547735694783E-2</v>
      </c>
      <c r="O217" s="82">
        <v>66</v>
      </c>
      <c r="P217" s="82">
        <v>57</v>
      </c>
      <c r="Q217" s="82">
        <v>8</v>
      </c>
      <c r="R217" s="82">
        <v>8</v>
      </c>
      <c r="S217" s="84">
        <f t="shared" si="9"/>
        <v>0.19401303211985432</v>
      </c>
      <c r="T217" s="84">
        <f t="shared" si="10"/>
        <v>7.1841702932984156E-2</v>
      </c>
      <c r="U217" s="84">
        <f t="shared" si="11"/>
        <v>0.11256547932860754</v>
      </c>
      <c r="V217" s="82"/>
      <c r="W217" s="82"/>
      <c r="X217" s="82"/>
    </row>
    <row r="218" spans="1:24" x14ac:dyDescent="0.25">
      <c r="A218" s="82">
        <v>217</v>
      </c>
      <c r="B218" s="82">
        <v>2021</v>
      </c>
      <c r="C218" s="82" t="s">
        <v>5</v>
      </c>
      <c r="D218" s="82" t="s">
        <v>1</v>
      </c>
      <c r="E218" s="82">
        <v>15</v>
      </c>
      <c r="F218" s="82">
        <v>1</v>
      </c>
      <c r="G218" s="83">
        <v>-3.6416419904944514E-2</v>
      </c>
      <c r="H218" s="83">
        <v>-0.43778834221563351</v>
      </c>
      <c r="I218" s="83">
        <v>-0.24948722797294953</v>
      </c>
      <c r="J218" s="83">
        <v>4.4543115696990536E-2</v>
      </c>
      <c r="K218" s="83">
        <v>-0.83602772049574348</v>
      </c>
      <c r="L218" s="83">
        <v>0.19978039660079264</v>
      </c>
      <c r="M218" s="83">
        <v>-0.22160446873148035</v>
      </c>
      <c r="N218" s="83">
        <v>1.9487024648524868E-2</v>
      </c>
      <c r="O218" s="82">
        <v>44</v>
      </c>
      <c r="P218" s="82">
        <v>78</v>
      </c>
      <c r="Q218" s="82">
        <v>6</v>
      </c>
      <c r="R218" s="82">
        <v>9</v>
      </c>
      <c r="S218" s="84">
        <f t="shared" si="9"/>
        <v>0.88558661847239006</v>
      </c>
      <c r="T218" s="84">
        <f t="shared" si="10"/>
        <v>0.39107550314508904</v>
      </c>
      <c r="U218" s="84">
        <f t="shared" si="11"/>
        <v>0.55591254158752268</v>
      </c>
      <c r="V218" s="82"/>
      <c r="W218" s="82"/>
      <c r="X218" s="82"/>
    </row>
    <row r="219" spans="1:24" x14ac:dyDescent="0.25">
      <c r="A219" s="82">
        <v>218</v>
      </c>
      <c r="B219" s="82">
        <v>2021</v>
      </c>
      <c r="C219" s="82" t="s">
        <v>17</v>
      </c>
      <c r="D219" s="82" t="s">
        <v>19</v>
      </c>
      <c r="E219" s="82">
        <v>15</v>
      </c>
      <c r="F219" s="82">
        <v>0</v>
      </c>
      <c r="G219" s="83">
        <v>0.13140305285315668</v>
      </c>
      <c r="H219" s="83">
        <v>-7.1083230460913041E-2</v>
      </c>
      <c r="I219" s="83">
        <v>-5.7335612466972779E-3</v>
      </c>
      <c r="J219" s="83">
        <v>-0.20840450253923523</v>
      </c>
      <c r="K219" s="83">
        <v>0.21544280824717488</v>
      </c>
      <c r="L219" s="83">
        <v>-0.15325470042650896</v>
      </c>
      <c r="M219" s="83">
        <v>-8.5873940702997226E-2</v>
      </c>
      <c r="N219" s="83">
        <v>0.29923446587451985</v>
      </c>
      <c r="O219" s="82">
        <v>65</v>
      </c>
      <c r="P219" s="82">
        <v>57</v>
      </c>
      <c r="Q219" s="82">
        <v>5</v>
      </c>
      <c r="R219" s="82">
        <v>12</v>
      </c>
      <c r="S219" s="84">
        <f t="shared" si="9"/>
        <v>0.21531559042364978</v>
      </c>
      <c r="T219" s="84">
        <f t="shared" si="10"/>
        <v>0.14980018099300244</v>
      </c>
      <c r="U219" s="84">
        <f t="shared" si="11"/>
        <v>0.17163865080321825</v>
      </c>
      <c r="V219" s="82"/>
      <c r="W219" s="82"/>
      <c r="X219" s="82"/>
    </row>
    <row r="220" spans="1:24" x14ac:dyDescent="0.25">
      <c r="A220" s="82">
        <v>219</v>
      </c>
      <c r="B220" s="82">
        <v>2021</v>
      </c>
      <c r="C220" s="82" t="s">
        <v>21</v>
      </c>
      <c r="D220" s="82" t="s">
        <v>31</v>
      </c>
      <c r="E220" s="82">
        <v>15</v>
      </c>
      <c r="F220" s="82">
        <v>1</v>
      </c>
      <c r="G220" s="83">
        <v>0.77084844727863</v>
      </c>
      <c r="H220" s="83">
        <v>-0.44866933671967857</v>
      </c>
      <c r="I220" s="83">
        <v>-0.27860554813771338</v>
      </c>
      <c r="J220" s="83">
        <v>2.9224472084321849E-2</v>
      </c>
      <c r="K220" s="83">
        <v>-0.35150631758127582</v>
      </c>
      <c r="L220" s="83">
        <v>-5.8652022918697332E-2</v>
      </c>
      <c r="M220" s="83">
        <v>6.6481843618538733E-2</v>
      </c>
      <c r="N220" s="83">
        <v>1.5785569349783111E-2</v>
      </c>
      <c r="O220" s="82">
        <v>62</v>
      </c>
      <c r="P220" s="82">
        <v>72</v>
      </c>
      <c r="Q220" s="82">
        <v>6</v>
      </c>
      <c r="R220" s="82">
        <v>7</v>
      </c>
      <c r="S220" s="84">
        <f t="shared" si="9"/>
        <v>0.98698552747103951</v>
      </c>
      <c r="T220" s="84">
        <f t="shared" si="10"/>
        <v>0.96198044638471225</v>
      </c>
      <c r="U220" s="84">
        <f t="shared" si="11"/>
        <v>0.97031547341348789</v>
      </c>
      <c r="V220" s="82"/>
      <c r="W220" s="82"/>
      <c r="X220" s="82"/>
    </row>
    <row r="221" spans="1:24" x14ac:dyDescent="0.25">
      <c r="A221" s="82">
        <v>220</v>
      </c>
      <c r="B221" s="82">
        <v>2021</v>
      </c>
      <c r="C221" s="82" t="s">
        <v>3</v>
      </c>
      <c r="D221" s="82" t="s">
        <v>30</v>
      </c>
      <c r="E221" s="82">
        <v>15</v>
      </c>
      <c r="F221" s="82">
        <v>1</v>
      </c>
      <c r="G221" s="83">
        <v>1.0033182038645323</v>
      </c>
      <c r="H221" s="83">
        <v>0.34012972042435052</v>
      </c>
      <c r="I221" s="83">
        <v>-0.43824256872483314</v>
      </c>
      <c r="J221" s="83">
        <v>-0.21273435091851348</v>
      </c>
      <c r="K221" s="83">
        <v>-0.37786839849449599</v>
      </c>
      <c r="L221" s="83">
        <v>-0.56634387517140328</v>
      </c>
      <c r="M221" s="83">
        <v>0.54346082375409732</v>
      </c>
      <c r="N221" s="83">
        <v>0.22187288959227811</v>
      </c>
      <c r="O221" s="82">
        <v>56</v>
      </c>
      <c r="P221" s="82">
        <v>58</v>
      </c>
      <c r="Q221" s="82">
        <v>6</v>
      </c>
      <c r="R221" s="82">
        <v>5</v>
      </c>
      <c r="S221" s="84">
        <f t="shared" si="9"/>
        <v>0.9974339170705383</v>
      </c>
      <c r="T221" s="84">
        <f t="shared" si="10"/>
        <v>0.9994641831265455</v>
      </c>
      <c r="U221" s="84">
        <f t="shared" si="11"/>
        <v>0.9987874277745431</v>
      </c>
      <c r="V221" s="82"/>
      <c r="W221" s="82"/>
      <c r="X221" s="82"/>
    </row>
    <row r="222" spans="1:24" x14ac:dyDescent="0.25">
      <c r="A222" s="82">
        <v>221</v>
      </c>
      <c r="B222" s="82">
        <v>2021</v>
      </c>
      <c r="C222" s="82" t="s">
        <v>22</v>
      </c>
      <c r="D222" s="82" t="s">
        <v>25</v>
      </c>
      <c r="E222" s="82">
        <v>15</v>
      </c>
      <c r="F222" s="82">
        <v>0</v>
      </c>
      <c r="G222" s="83">
        <v>0.11655133124650581</v>
      </c>
      <c r="H222" s="83">
        <v>-7.0970411819428092E-2</v>
      </c>
      <c r="I222" s="83">
        <v>-0.12746427549670927</v>
      </c>
      <c r="J222" s="83">
        <v>-1.5387237957436226E-2</v>
      </c>
      <c r="K222" s="83">
        <v>-2.7364097387592944E-2</v>
      </c>
      <c r="L222" s="83">
        <v>-0.23907516519156727</v>
      </c>
      <c r="M222" s="83">
        <v>-2.1606961508132565E-2</v>
      </c>
      <c r="N222" s="83">
        <v>0.21186846182088398</v>
      </c>
      <c r="O222" s="82">
        <v>71</v>
      </c>
      <c r="P222" s="82">
        <v>50</v>
      </c>
      <c r="Q222" s="82">
        <v>8</v>
      </c>
      <c r="R222" s="82">
        <v>7</v>
      </c>
      <c r="S222" s="84">
        <f t="shared" si="9"/>
        <v>0.67507026565848238</v>
      </c>
      <c r="T222" s="84">
        <f t="shared" si="10"/>
        <v>0.63816499850715258</v>
      </c>
      <c r="U222" s="84">
        <f t="shared" si="11"/>
        <v>0.65046675422426248</v>
      </c>
      <c r="V222" s="82"/>
      <c r="W222" s="82"/>
      <c r="X222" s="82"/>
    </row>
    <row r="223" spans="1:24" x14ac:dyDescent="0.25">
      <c r="A223" s="82">
        <v>222</v>
      </c>
      <c r="B223" s="82">
        <v>2021</v>
      </c>
      <c r="C223" s="82" t="s">
        <v>14</v>
      </c>
      <c r="D223" s="82" t="s">
        <v>4</v>
      </c>
      <c r="E223" s="82">
        <v>15</v>
      </c>
      <c r="F223" s="82">
        <v>1</v>
      </c>
      <c r="G223" s="83">
        <v>0.19916606178686264</v>
      </c>
      <c r="H223" s="83">
        <v>-3.4839876613449276E-2</v>
      </c>
      <c r="I223" s="83">
        <v>-9.2880798310514198E-2</v>
      </c>
      <c r="J223" s="83">
        <v>6.5552454619924955E-2</v>
      </c>
      <c r="K223" s="83">
        <v>-0.12792104479508726</v>
      </c>
      <c r="L223" s="83">
        <v>0.14864264519706802</v>
      </c>
      <c r="M223" s="83">
        <v>6.0296094353878955E-2</v>
      </c>
      <c r="N223" s="83">
        <v>0.11422146576167162</v>
      </c>
      <c r="O223" s="82">
        <v>59</v>
      </c>
      <c r="P223" s="82">
        <v>53</v>
      </c>
      <c r="Q223" s="82">
        <v>5</v>
      </c>
      <c r="R223" s="82">
        <v>9</v>
      </c>
      <c r="S223" s="84">
        <f t="shared" si="9"/>
        <v>0.86680502274099036</v>
      </c>
      <c r="T223" s="84">
        <f t="shared" si="10"/>
        <v>0.89185026489292274</v>
      </c>
      <c r="U223" s="84">
        <f t="shared" si="11"/>
        <v>0.88350185084227861</v>
      </c>
      <c r="V223" s="82"/>
      <c r="W223" s="82"/>
      <c r="X223" s="82"/>
    </row>
    <row r="224" spans="1:24" x14ac:dyDescent="0.25">
      <c r="A224" s="82">
        <v>223</v>
      </c>
      <c r="B224" s="82">
        <v>2021</v>
      </c>
      <c r="C224" s="82" t="s">
        <v>2</v>
      </c>
      <c r="D224" s="82" t="s">
        <v>9</v>
      </c>
      <c r="E224" s="82">
        <v>15</v>
      </c>
      <c r="F224" s="82">
        <v>0</v>
      </c>
      <c r="G224" s="83">
        <v>-0.40514387768955545</v>
      </c>
      <c r="H224" s="83">
        <v>4.464942504615016E-3</v>
      </c>
      <c r="I224" s="83">
        <v>-0.35882688077374975</v>
      </c>
      <c r="J224" s="83">
        <v>-0.16446658815176202</v>
      </c>
      <c r="K224" s="83">
        <v>-0.22474078385657414</v>
      </c>
      <c r="L224" s="83">
        <v>-0.47391829191892915</v>
      </c>
      <c r="M224" s="83">
        <v>-0.33332658384521424</v>
      </c>
      <c r="N224" s="83">
        <v>0.11275697626151222</v>
      </c>
      <c r="O224" s="82">
        <v>73</v>
      </c>
      <c r="P224" s="82">
        <v>60</v>
      </c>
      <c r="Q224" s="82">
        <v>3</v>
      </c>
      <c r="R224" s="82">
        <v>7</v>
      </c>
      <c r="S224" s="84">
        <f t="shared" si="9"/>
        <v>0.52903238008687159</v>
      </c>
      <c r="T224" s="84">
        <f t="shared" si="10"/>
        <v>0.51442395998779666</v>
      </c>
      <c r="U224" s="84">
        <f t="shared" si="11"/>
        <v>0.51929343335415501</v>
      </c>
      <c r="V224" s="82"/>
      <c r="W224" s="82"/>
      <c r="X224" s="82"/>
    </row>
    <row r="225" spans="1:24" x14ac:dyDescent="0.25">
      <c r="A225" s="82">
        <v>224</v>
      </c>
      <c r="B225" s="82">
        <v>2021</v>
      </c>
      <c r="C225" s="82" t="s">
        <v>26</v>
      </c>
      <c r="D225" s="82" t="s">
        <v>11</v>
      </c>
      <c r="E225" s="82">
        <v>15</v>
      </c>
      <c r="F225" s="82">
        <v>0</v>
      </c>
      <c r="G225" s="83">
        <v>0.36404736026254753</v>
      </c>
      <c r="H225" s="83">
        <v>-0.59901093924139526</v>
      </c>
      <c r="I225" s="83">
        <v>-0.32267355365288819</v>
      </c>
      <c r="J225" s="83">
        <v>-6.457267034591295E-2</v>
      </c>
      <c r="K225" s="83">
        <v>-0.45021872947185793</v>
      </c>
      <c r="L225" s="83">
        <v>-0.2007936546784613</v>
      </c>
      <c r="M225" s="83">
        <v>-0.33921797489272248</v>
      </c>
      <c r="N225" s="83">
        <v>3.1570090264863786E-2</v>
      </c>
      <c r="O225" s="82">
        <v>69</v>
      </c>
      <c r="P225" s="82">
        <v>60</v>
      </c>
      <c r="Q225" s="82">
        <v>10</v>
      </c>
      <c r="R225" s="82">
        <v>7</v>
      </c>
      <c r="S225" s="84">
        <f t="shared" si="9"/>
        <v>0.93902910488901536</v>
      </c>
      <c r="T225" s="84">
        <f t="shared" si="10"/>
        <v>0.30388597273060491</v>
      </c>
      <c r="U225" s="84">
        <f t="shared" si="11"/>
        <v>0.51560035011674177</v>
      </c>
      <c r="V225" s="82"/>
      <c r="W225" s="82"/>
      <c r="X225" s="82"/>
    </row>
    <row r="226" spans="1:24" x14ac:dyDescent="0.25">
      <c r="A226" s="82">
        <v>225</v>
      </c>
      <c r="B226" s="82">
        <v>2021</v>
      </c>
      <c r="C226" s="82" t="s">
        <v>1</v>
      </c>
      <c r="D226" s="82" t="s">
        <v>3</v>
      </c>
      <c r="E226" s="82">
        <v>16</v>
      </c>
      <c r="F226" s="82">
        <v>1</v>
      </c>
      <c r="G226" s="83">
        <v>0.25050784192046877</v>
      </c>
      <c r="H226" s="83">
        <v>-0.28162221828589007</v>
      </c>
      <c r="I226" s="83">
        <v>4.6638122810402458E-2</v>
      </c>
      <c r="J226" s="83">
        <v>9.4093670602876198E-2</v>
      </c>
      <c r="K226" s="83">
        <v>5.1364179537161152E-2</v>
      </c>
      <c r="L226" s="83">
        <v>0.10157504419524505</v>
      </c>
      <c r="M226" s="83">
        <v>-2.390806909152577E-2</v>
      </c>
      <c r="N226" s="83">
        <v>2.0419471974090976E-2</v>
      </c>
      <c r="O226" s="82">
        <v>58</v>
      </c>
      <c r="P226" s="82">
        <v>58</v>
      </c>
      <c r="Q226" s="82">
        <v>9</v>
      </c>
      <c r="R226" s="82">
        <v>7</v>
      </c>
      <c r="S226" s="84">
        <f t="shared" si="9"/>
        <v>0.49715595404170765</v>
      </c>
      <c r="T226" s="84">
        <f t="shared" si="10"/>
        <v>0.31685891487110318</v>
      </c>
      <c r="U226" s="84">
        <f t="shared" si="11"/>
        <v>0.37695792792797134</v>
      </c>
      <c r="V226" s="82"/>
      <c r="W226" s="82"/>
      <c r="X226" s="82"/>
    </row>
    <row r="227" spans="1:24" x14ac:dyDescent="0.25">
      <c r="A227" s="82">
        <v>226</v>
      </c>
      <c r="B227" s="82">
        <v>2021</v>
      </c>
      <c r="C227" s="82" t="s">
        <v>20</v>
      </c>
      <c r="D227" s="82" t="s">
        <v>24</v>
      </c>
      <c r="E227" s="82">
        <v>16</v>
      </c>
      <c r="F227" s="82">
        <v>1</v>
      </c>
      <c r="G227" s="83">
        <v>0.26913749250491104</v>
      </c>
      <c r="H227" s="83">
        <v>0.2191778395899765</v>
      </c>
      <c r="I227" s="83">
        <v>-4.902339134031803E-2</v>
      </c>
      <c r="J227" s="83">
        <v>4.4431490619730778E-2</v>
      </c>
      <c r="K227" s="83">
        <v>-0.2181612676319542</v>
      </c>
      <c r="L227" s="83">
        <v>0.71233623262593537</v>
      </c>
      <c r="M227" s="83">
        <v>0.20742831274840468</v>
      </c>
      <c r="N227" s="83">
        <v>-1.1453351916275903E-2</v>
      </c>
      <c r="O227" s="82">
        <v>57</v>
      </c>
      <c r="P227" s="82">
        <v>65</v>
      </c>
      <c r="Q227" s="82">
        <v>3</v>
      </c>
      <c r="R227" s="82">
        <v>7</v>
      </c>
      <c r="S227" s="84">
        <f t="shared" si="9"/>
        <v>0.8689032623131846</v>
      </c>
      <c r="T227" s="84">
        <f t="shared" si="10"/>
        <v>0.95686516496795604</v>
      </c>
      <c r="U227" s="84">
        <f t="shared" si="11"/>
        <v>0.92754453074969889</v>
      </c>
      <c r="V227" s="82"/>
      <c r="W227" s="82"/>
      <c r="X227" s="82"/>
    </row>
    <row r="228" spans="1:24" x14ac:dyDescent="0.25">
      <c r="A228" s="82">
        <v>227</v>
      </c>
      <c r="B228" s="82">
        <v>2021</v>
      </c>
      <c r="C228" s="82" t="s">
        <v>31</v>
      </c>
      <c r="D228" s="82" t="s">
        <v>18</v>
      </c>
      <c r="E228" s="82">
        <v>16</v>
      </c>
      <c r="F228" s="82">
        <v>0</v>
      </c>
      <c r="G228" s="83">
        <v>0.26230112601655614</v>
      </c>
      <c r="H228" s="83">
        <v>0.11614627394812088</v>
      </c>
      <c r="I228" s="83">
        <v>0.10211240474356585</v>
      </c>
      <c r="J228" s="83">
        <v>-0.1323372340137704</v>
      </c>
      <c r="K228" s="83">
        <v>0.68244953200444158</v>
      </c>
      <c r="L228" s="83">
        <v>-0.3967507187969273</v>
      </c>
      <c r="M228" s="83">
        <v>-3.6624640421700758E-2</v>
      </c>
      <c r="N228" s="83">
        <v>-8.527765353656637E-2</v>
      </c>
      <c r="O228" s="82">
        <v>64</v>
      </c>
      <c r="P228" s="82">
        <v>62</v>
      </c>
      <c r="Q228" s="82">
        <v>12</v>
      </c>
      <c r="R228" s="82">
        <v>5</v>
      </c>
      <c r="S228" s="84">
        <f t="shared" si="9"/>
        <v>0.10344337906990381</v>
      </c>
      <c r="T228" s="84">
        <f t="shared" si="10"/>
        <v>6.0900756909483031E-2</v>
      </c>
      <c r="U228" s="84">
        <f t="shared" si="11"/>
        <v>7.5081630962956628E-2</v>
      </c>
      <c r="V228" s="82"/>
      <c r="W228" s="82"/>
      <c r="X228" s="82"/>
    </row>
    <row r="229" spans="1:24" x14ac:dyDescent="0.25">
      <c r="A229" s="82">
        <v>228</v>
      </c>
      <c r="B229" s="82">
        <v>2021</v>
      </c>
      <c r="C229" s="82" t="s">
        <v>27</v>
      </c>
      <c r="D229" s="82" t="s">
        <v>2</v>
      </c>
      <c r="E229" s="82">
        <v>16</v>
      </c>
      <c r="F229" s="82">
        <v>0</v>
      </c>
      <c r="G229" s="83">
        <v>-0.64725998395236028</v>
      </c>
      <c r="H229" s="83">
        <v>-0.39955703343826665</v>
      </c>
      <c r="I229" s="83">
        <v>0.20007815828025391</v>
      </c>
      <c r="J229" s="83">
        <v>1.639323841514893E-2</v>
      </c>
      <c r="K229" s="83">
        <v>0.47877317194060598</v>
      </c>
      <c r="L229" s="83">
        <v>1.1074253386686784E-2</v>
      </c>
      <c r="M229" s="83">
        <v>-0.61059759440380446</v>
      </c>
      <c r="N229" s="83">
        <v>6.2906790261131551E-2</v>
      </c>
      <c r="O229" s="82">
        <v>67</v>
      </c>
      <c r="P229" s="82">
        <v>62</v>
      </c>
      <c r="Q229" s="82">
        <v>8</v>
      </c>
      <c r="R229" s="82">
        <v>7</v>
      </c>
      <c r="S229" s="84">
        <f t="shared" si="9"/>
        <v>8.434106860016968E-4</v>
      </c>
      <c r="T229" s="84">
        <f t="shared" si="10"/>
        <v>2.343644880984949E-4</v>
      </c>
      <c r="U229" s="84">
        <f t="shared" si="11"/>
        <v>4.373798873995622E-4</v>
      </c>
      <c r="V229" s="82"/>
      <c r="W229" s="82"/>
      <c r="X229" s="82"/>
    </row>
    <row r="230" spans="1:24" x14ac:dyDescent="0.25">
      <c r="A230" s="82">
        <v>229</v>
      </c>
      <c r="B230" s="82">
        <v>2021</v>
      </c>
      <c r="C230" s="82" t="s">
        <v>6</v>
      </c>
      <c r="D230" s="82" t="s">
        <v>8</v>
      </c>
      <c r="E230" s="82">
        <v>16</v>
      </c>
      <c r="F230" s="82">
        <v>1</v>
      </c>
      <c r="G230" s="83">
        <v>0.23384328904733767</v>
      </c>
      <c r="H230" s="83">
        <v>-0.1151376660052344</v>
      </c>
      <c r="I230" s="83">
        <v>-0.66354637461850507</v>
      </c>
      <c r="J230" s="83">
        <v>1.9680807507021143E-3</v>
      </c>
      <c r="K230" s="83">
        <v>-0.76345843302612126</v>
      </c>
      <c r="L230" s="83">
        <v>-0.54359819731703907</v>
      </c>
      <c r="M230" s="83">
        <v>1.6132229939075333E-2</v>
      </c>
      <c r="N230" s="83">
        <v>-2.7070214322692566E-2</v>
      </c>
      <c r="O230" s="82">
        <v>60</v>
      </c>
      <c r="P230" s="82">
        <v>73</v>
      </c>
      <c r="Q230" s="82">
        <v>11</v>
      </c>
      <c r="R230" s="82">
        <v>6</v>
      </c>
      <c r="S230" s="84">
        <f t="shared" si="9"/>
        <v>0.99679362692383278</v>
      </c>
      <c r="T230" s="84">
        <f t="shared" si="10"/>
        <v>0.99615458677617286</v>
      </c>
      <c r="U230" s="84">
        <f t="shared" si="11"/>
        <v>0.99636760015872616</v>
      </c>
      <c r="V230" s="82"/>
      <c r="W230" s="82"/>
      <c r="X230" s="82"/>
    </row>
    <row r="231" spans="1:24" x14ac:dyDescent="0.25">
      <c r="A231" s="82">
        <v>230</v>
      </c>
      <c r="B231" s="82">
        <v>2021</v>
      </c>
      <c r="C231" s="82" t="s">
        <v>19</v>
      </c>
      <c r="D231" s="82" t="s">
        <v>15</v>
      </c>
      <c r="E231" s="82">
        <v>16</v>
      </c>
      <c r="F231" s="82">
        <v>1</v>
      </c>
      <c r="G231" s="83">
        <v>0.95164465725440195</v>
      </c>
      <c r="H231" s="83">
        <v>0.21471214397531627</v>
      </c>
      <c r="I231" s="83">
        <v>6.9891075757904639E-2</v>
      </c>
      <c r="J231" s="83">
        <v>-1.3243763520113921E-2</v>
      </c>
      <c r="K231" s="83">
        <v>0.33862063496999811</v>
      </c>
      <c r="L231" s="83">
        <v>-7.6047708313805279E-2</v>
      </c>
      <c r="M231" s="83">
        <v>0.46866367249454688</v>
      </c>
      <c r="N231" s="83">
        <v>3.2535092272078556E-2</v>
      </c>
      <c r="O231" s="82">
        <v>63</v>
      </c>
      <c r="P231" s="82">
        <v>57</v>
      </c>
      <c r="Q231" s="82">
        <v>10</v>
      </c>
      <c r="R231" s="82">
        <v>6</v>
      </c>
      <c r="S231" s="84">
        <f t="shared" si="9"/>
        <v>0.97372020550857274</v>
      </c>
      <c r="T231" s="84">
        <f t="shared" si="10"/>
        <v>0.96354157432006837</v>
      </c>
      <c r="U231" s="84">
        <f t="shared" si="11"/>
        <v>0.96693445138290313</v>
      </c>
      <c r="V231" s="82"/>
      <c r="W231" s="82"/>
      <c r="X231" s="82"/>
    </row>
    <row r="232" spans="1:24" x14ac:dyDescent="0.25">
      <c r="A232" s="82">
        <v>231</v>
      </c>
      <c r="B232" s="82">
        <v>2021</v>
      </c>
      <c r="C232" s="82" t="s">
        <v>30</v>
      </c>
      <c r="D232" s="82" t="s">
        <v>21</v>
      </c>
      <c r="E232" s="82">
        <v>16</v>
      </c>
      <c r="F232" s="82">
        <v>1</v>
      </c>
      <c r="G232" s="83">
        <v>0.42143377211214039</v>
      </c>
      <c r="H232" s="83">
        <v>-0.18595523598311811</v>
      </c>
      <c r="I232" s="83">
        <v>-8.2272911733109216E-2</v>
      </c>
      <c r="J232" s="83">
        <v>7.9512335702664888E-2</v>
      </c>
      <c r="K232" s="83">
        <v>3.4639853371429717E-3</v>
      </c>
      <c r="L232" s="83">
        <v>-0.1218997979033785</v>
      </c>
      <c r="M232" s="83">
        <v>0.11812972134474191</v>
      </c>
      <c r="N232" s="83">
        <v>4.5569871266211731E-2</v>
      </c>
      <c r="O232" s="82">
        <v>44</v>
      </c>
      <c r="P232" s="82">
        <v>68</v>
      </c>
      <c r="Q232" s="82">
        <v>3</v>
      </c>
      <c r="R232" s="82">
        <v>8</v>
      </c>
      <c r="S232" s="84">
        <f t="shared" si="9"/>
        <v>0.90775200807419743</v>
      </c>
      <c r="T232" s="84">
        <f t="shared" si="10"/>
        <v>0.88226662768033537</v>
      </c>
      <c r="U232" s="84">
        <f t="shared" si="11"/>
        <v>0.89076175447828942</v>
      </c>
      <c r="V232" s="82"/>
      <c r="W232" s="82"/>
      <c r="X232" s="82"/>
    </row>
    <row r="233" spans="1:24" x14ac:dyDescent="0.25">
      <c r="A233" s="82">
        <v>232</v>
      </c>
      <c r="B233" s="82">
        <v>2021</v>
      </c>
      <c r="C233" s="82" t="s">
        <v>25</v>
      </c>
      <c r="D233" s="82" t="s">
        <v>29</v>
      </c>
      <c r="E233" s="82">
        <v>16</v>
      </c>
      <c r="F233" s="82">
        <v>1</v>
      </c>
      <c r="G233" s="83">
        <v>1.0866018933725519</v>
      </c>
      <c r="H233" s="83">
        <v>-0.18916016820771706</v>
      </c>
      <c r="I233" s="83">
        <v>6.7127557798999898E-2</v>
      </c>
      <c r="J233" s="83">
        <v>4.1087320447543041E-2</v>
      </c>
      <c r="K233" s="83">
        <v>0.39771461848439682</v>
      </c>
      <c r="L233" s="83">
        <v>-0.59837448255386883</v>
      </c>
      <c r="M233" s="83">
        <v>0.58780617311047956</v>
      </c>
      <c r="N233" s="83">
        <v>-5.350161107937209E-2</v>
      </c>
      <c r="O233" s="82">
        <v>69</v>
      </c>
      <c r="P233" s="82">
        <v>57</v>
      </c>
      <c r="Q233" s="82">
        <v>8</v>
      </c>
      <c r="R233" s="82">
        <v>7</v>
      </c>
      <c r="S233" s="84">
        <f t="shared" si="9"/>
        <v>0.99678071189552686</v>
      </c>
      <c r="T233" s="84">
        <f t="shared" si="10"/>
        <v>0.99708879909260406</v>
      </c>
      <c r="U233" s="84">
        <f t="shared" si="11"/>
        <v>0.99698610336024496</v>
      </c>
      <c r="V233" s="82"/>
      <c r="W233" s="82"/>
      <c r="X233" s="82"/>
    </row>
    <row r="234" spans="1:24" x14ac:dyDescent="0.25">
      <c r="A234" s="82">
        <v>233</v>
      </c>
      <c r="B234" s="82">
        <v>2021</v>
      </c>
      <c r="C234" s="82" t="s">
        <v>11</v>
      </c>
      <c r="D234" s="82" t="s">
        <v>14</v>
      </c>
      <c r="E234" s="82">
        <v>16</v>
      </c>
      <c r="F234" s="82">
        <v>0</v>
      </c>
      <c r="G234" s="83">
        <v>0.10401816907865803</v>
      </c>
      <c r="H234" s="83">
        <v>-0.30991409712991397</v>
      </c>
      <c r="I234" s="83">
        <v>-6.9719386668923994E-2</v>
      </c>
      <c r="J234" s="83">
        <v>-0.20991258015175293</v>
      </c>
      <c r="K234" s="83">
        <v>-0.28098946736880565</v>
      </c>
      <c r="L234" s="83">
        <v>0.20615625663254736</v>
      </c>
      <c r="M234" s="83">
        <v>-0.17439417153059</v>
      </c>
      <c r="N234" s="83">
        <v>0.31488426292989269</v>
      </c>
      <c r="O234" s="82">
        <v>62</v>
      </c>
      <c r="P234" s="82">
        <v>69</v>
      </c>
      <c r="Q234" s="82">
        <v>3</v>
      </c>
      <c r="R234" s="82">
        <v>1</v>
      </c>
      <c r="S234" s="84">
        <f t="shared" si="9"/>
        <v>8.0190763570644613E-2</v>
      </c>
      <c r="T234" s="84">
        <f t="shared" si="10"/>
        <v>1.6705254348568375E-2</v>
      </c>
      <c r="U234" s="84">
        <f t="shared" si="11"/>
        <v>3.7867090755927119E-2</v>
      </c>
      <c r="V234" s="82"/>
      <c r="W234" s="82"/>
      <c r="X234" s="82"/>
    </row>
    <row r="235" spans="1:24" x14ac:dyDescent="0.25">
      <c r="A235" s="82">
        <v>234</v>
      </c>
      <c r="B235" s="82">
        <v>2021</v>
      </c>
      <c r="C235" s="82" t="s">
        <v>7</v>
      </c>
      <c r="D235" s="82" t="s">
        <v>17</v>
      </c>
      <c r="E235" s="82">
        <v>16</v>
      </c>
      <c r="F235" s="82">
        <v>1</v>
      </c>
      <c r="G235" s="83">
        <v>0.34401475148636812</v>
      </c>
      <c r="H235" s="83">
        <v>0.14305013712560039</v>
      </c>
      <c r="I235" s="83">
        <v>0.11559521779107471</v>
      </c>
      <c r="J235" s="83">
        <v>0.2994941110178746</v>
      </c>
      <c r="K235" s="83">
        <v>0.41922758009996142</v>
      </c>
      <c r="L235" s="83">
        <v>-0.20426362190724184</v>
      </c>
      <c r="M235" s="83">
        <v>0.19047808221855084</v>
      </c>
      <c r="N235" s="83">
        <v>-0.23664246356004268</v>
      </c>
      <c r="O235" s="82">
        <v>59</v>
      </c>
      <c r="P235" s="82">
        <v>69</v>
      </c>
      <c r="Q235" s="82">
        <v>8</v>
      </c>
      <c r="R235" s="82">
        <v>3</v>
      </c>
      <c r="S235" s="84">
        <f t="shared" si="9"/>
        <v>0.87926584450044076</v>
      </c>
      <c r="T235" s="84">
        <f t="shared" si="10"/>
        <v>0.87227465728385334</v>
      </c>
      <c r="U235" s="84">
        <f t="shared" si="11"/>
        <v>0.87460505302271585</v>
      </c>
      <c r="V235" s="82"/>
      <c r="W235" s="82"/>
      <c r="X235" s="82"/>
    </row>
    <row r="236" spans="1:24" x14ac:dyDescent="0.25">
      <c r="A236" s="82">
        <v>235</v>
      </c>
      <c r="B236" s="82">
        <v>2021</v>
      </c>
      <c r="C236" s="82" t="s">
        <v>10</v>
      </c>
      <c r="D236" s="82" t="s">
        <v>28</v>
      </c>
      <c r="E236" s="82">
        <v>16</v>
      </c>
      <c r="F236" s="82">
        <v>0</v>
      </c>
      <c r="G236" s="83">
        <v>-7.6444080023352678E-2</v>
      </c>
      <c r="H236" s="83">
        <v>0.23622301973099202</v>
      </c>
      <c r="I236" s="83">
        <v>0.3006181326108221</v>
      </c>
      <c r="J236" s="83">
        <v>-4.6719702009212875E-2</v>
      </c>
      <c r="K236" s="83">
        <v>0.60392345742170694</v>
      </c>
      <c r="L236" s="83">
        <v>-6.1008756163477944E-2</v>
      </c>
      <c r="M236" s="83">
        <v>-0.11199184264821314</v>
      </c>
      <c r="N236" s="83">
        <v>0.10481337589850591</v>
      </c>
      <c r="O236" s="82">
        <v>60</v>
      </c>
      <c r="P236" s="82">
        <v>73</v>
      </c>
      <c r="Q236" s="82">
        <v>6</v>
      </c>
      <c r="R236" s="82">
        <v>6</v>
      </c>
      <c r="S236" s="84">
        <f t="shared" si="9"/>
        <v>1.5721299924151767E-2</v>
      </c>
      <c r="T236" s="84">
        <f t="shared" si="10"/>
        <v>4.6918970230814174E-3</v>
      </c>
      <c r="U236" s="84">
        <f t="shared" si="11"/>
        <v>8.3683646567715344E-3</v>
      </c>
      <c r="V236" s="82"/>
      <c r="W236" s="82"/>
      <c r="X236" s="82"/>
    </row>
    <row r="237" spans="1:24" x14ac:dyDescent="0.25">
      <c r="A237" s="82">
        <v>236</v>
      </c>
      <c r="B237" s="82">
        <v>2021</v>
      </c>
      <c r="C237" s="82" t="s">
        <v>4</v>
      </c>
      <c r="D237" s="82" t="s">
        <v>26</v>
      </c>
      <c r="E237" s="82">
        <v>16</v>
      </c>
      <c r="F237" s="82">
        <v>0</v>
      </c>
      <c r="G237" s="83">
        <v>0.31756269760374917</v>
      </c>
      <c r="H237" s="83">
        <v>0.43547279564676572</v>
      </c>
      <c r="I237" s="83">
        <v>1.4700146572244957E-2</v>
      </c>
      <c r="J237" s="83">
        <v>-9.5498306839051139E-2</v>
      </c>
      <c r="K237" s="83">
        <v>0.30166195181294614</v>
      </c>
      <c r="L237" s="83">
        <v>-0.18820696870156642</v>
      </c>
      <c r="M237" s="83">
        <v>0.31951648446536862</v>
      </c>
      <c r="N237" s="83">
        <v>-1.8601811389603966E-2</v>
      </c>
      <c r="O237" s="82">
        <v>53</v>
      </c>
      <c r="P237" s="82">
        <v>68</v>
      </c>
      <c r="Q237" s="82">
        <v>9</v>
      </c>
      <c r="R237" s="82">
        <v>10</v>
      </c>
      <c r="S237" s="84">
        <f t="shared" si="9"/>
        <v>0.76606763847426551</v>
      </c>
      <c r="T237" s="84">
        <f t="shared" si="10"/>
        <v>0.90342002559889922</v>
      </c>
      <c r="U237" s="84">
        <f t="shared" si="11"/>
        <v>0.85763589655735473</v>
      </c>
      <c r="V237" s="82"/>
      <c r="W237" s="82"/>
      <c r="X237" s="82"/>
    </row>
    <row r="238" spans="1:24" x14ac:dyDescent="0.25">
      <c r="A238" s="82">
        <v>237</v>
      </c>
      <c r="B238" s="82">
        <v>2021</v>
      </c>
      <c r="C238" s="82" t="s">
        <v>16</v>
      </c>
      <c r="D238" s="82" t="s">
        <v>5</v>
      </c>
      <c r="E238" s="82">
        <v>16</v>
      </c>
      <c r="F238" s="82">
        <v>1</v>
      </c>
      <c r="G238" s="83">
        <v>0.71073370692610383</v>
      </c>
      <c r="H238" s="83">
        <v>3.0369361274743337E-2</v>
      </c>
      <c r="I238" s="83">
        <v>-0.34313943266974256</v>
      </c>
      <c r="J238" s="83">
        <v>-3.3981974016126341E-2</v>
      </c>
      <c r="K238" s="83">
        <v>-0.28123395605061319</v>
      </c>
      <c r="L238" s="83">
        <v>-0.34394397247779318</v>
      </c>
      <c r="M238" s="83">
        <v>0.21908316763152735</v>
      </c>
      <c r="N238" s="83">
        <v>-5.1401049807180514E-2</v>
      </c>
      <c r="O238" s="82">
        <v>67</v>
      </c>
      <c r="P238" s="82">
        <v>69</v>
      </c>
      <c r="Q238" s="82">
        <v>6</v>
      </c>
      <c r="R238" s="82">
        <v>5</v>
      </c>
      <c r="S238" s="84">
        <f t="shared" si="9"/>
        <v>0.99850068477854459</v>
      </c>
      <c r="T238" s="84">
        <f t="shared" si="10"/>
        <v>0.9954442758878842</v>
      </c>
      <c r="U238" s="84">
        <f t="shared" si="11"/>
        <v>0.9964630788514377</v>
      </c>
      <c r="V238" s="82"/>
      <c r="W238" s="82"/>
      <c r="X238" s="82"/>
    </row>
    <row r="239" spans="1:24" x14ac:dyDescent="0.25">
      <c r="A239" s="82">
        <v>238</v>
      </c>
      <c r="B239" s="82">
        <v>2021</v>
      </c>
      <c r="C239" s="82" t="s">
        <v>13</v>
      </c>
      <c r="D239" s="82" t="s">
        <v>22</v>
      </c>
      <c r="E239" s="82">
        <v>16</v>
      </c>
      <c r="F239" s="82">
        <v>1</v>
      </c>
      <c r="G239" s="83">
        <v>-5.0541763873077038E-2</v>
      </c>
      <c r="H239" s="83">
        <v>6.2882042492581142E-2</v>
      </c>
      <c r="I239" s="83">
        <v>-0.32943957623496778</v>
      </c>
      <c r="J239" s="83">
        <v>3.8274338662750575E-2</v>
      </c>
      <c r="K239" s="83">
        <v>-4.7818045141190875E-2</v>
      </c>
      <c r="L239" s="83">
        <v>-0.72994410700750945</v>
      </c>
      <c r="M239" s="83">
        <v>-1.1433969389234312E-2</v>
      </c>
      <c r="N239" s="83">
        <v>7.843952425814836E-3</v>
      </c>
      <c r="O239" s="82">
        <v>63</v>
      </c>
      <c r="P239" s="82">
        <v>40</v>
      </c>
      <c r="Q239" s="82">
        <v>3</v>
      </c>
      <c r="R239" s="82">
        <v>4</v>
      </c>
      <c r="S239" s="84">
        <f t="shared" si="9"/>
        <v>0.96642062867808709</v>
      </c>
      <c r="T239" s="84">
        <f t="shared" si="10"/>
        <v>0.98595962587500596</v>
      </c>
      <c r="U239" s="84">
        <f t="shared" si="11"/>
        <v>0.97944662680936634</v>
      </c>
      <c r="V239" s="82"/>
      <c r="W239" s="82"/>
      <c r="X239" s="82"/>
    </row>
    <row r="240" spans="1:24" x14ac:dyDescent="0.25">
      <c r="A240" s="82">
        <v>239</v>
      </c>
      <c r="B240" s="82">
        <v>2021</v>
      </c>
      <c r="C240" s="82" t="s">
        <v>23</v>
      </c>
      <c r="D240" s="82" t="s">
        <v>0</v>
      </c>
      <c r="E240" s="82">
        <v>16</v>
      </c>
      <c r="F240" s="82">
        <v>1</v>
      </c>
      <c r="G240" s="83">
        <v>0.71763291439688437</v>
      </c>
      <c r="H240" s="83">
        <v>4.2427535070814863E-3</v>
      </c>
      <c r="I240" s="83">
        <v>-0.59784136517124264</v>
      </c>
      <c r="J240" s="83">
        <v>6.0826364956925165E-2</v>
      </c>
      <c r="K240" s="83">
        <v>-0.7320281304624725</v>
      </c>
      <c r="L240" s="83">
        <v>-0.26551671906483848</v>
      </c>
      <c r="M240" s="83">
        <v>0.36619975079004091</v>
      </c>
      <c r="N240" s="83">
        <v>-0.14303913167830917</v>
      </c>
      <c r="O240" s="82">
        <v>72</v>
      </c>
      <c r="P240" s="82">
        <v>56</v>
      </c>
      <c r="Q240" s="82">
        <v>3</v>
      </c>
      <c r="R240" s="82">
        <v>4</v>
      </c>
      <c r="S240" s="84">
        <f t="shared" si="9"/>
        <v>0.99967987022062266</v>
      </c>
      <c r="T240" s="84">
        <f t="shared" si="10"/>
        <v>0.99998675703949869</v>
      </c>
      <c r="U240" s="84">
        <f t="shared" si="11"/>
        <v>0.99988446143320664</v>
      </c>
      <c r="V240" s="82"/>
      <c r="W240" s="82"/>
      <c r="X240" s="82"/>
    </row>
    <row r="241" spans="1:24" x14ac:dyDescent="0.25">
      <c r="A241" s="82">
        <v>240</v>
      </c>
      <c r="B241" s="82">
        <v>2021</v>
      </c>
      <c r="C241" s="82" t="s">
        <v>9</v>
      </c>
      <c r="D241" s="82" t="s">
        <v>12</v>
      </c>
      <c r="E241" s="82">
        <v>16</v>
      </c>
      <c r="F241" s="82">
        <v>0</v>
      </c>
      <c r="G241" s="83">
        <v>-0.99915356872326888</v>
      </c>
      <c r="H241" s="83">
        <v>-0.43704057425771003</v>
      </c>
      <c r="I241" s="83">
        <v>-0.16908446378418115</v>
      </c>
      <c r="J241" s="83">
        <v>4.7965002279167356E-2</v>
      </c>
      <c r="K241" s="83">
        <v>5.3269450536488183E-2</v>
      </c>
      <c r="L241" s="83">
        <v>-0.42173740175640217</v>
      </c>
      <c r="M241" s="83">
        <v>-0.73003330374559849</v>
      </c>
      <c r="N241" s="83">
        <v>-4.9490939005735424E-2</v>
      </c>
      <c r="O241" s="82">
        <v>51</v>
      </c>
      <c r="P241" s="82">
        <v>59</v>
      </c>
      <c r="Q241" s="82">
        <v>10</v>
      </c>
      <c r="R241" s="82">
        <v>7</v>
      </c>
      <c r="S241" s="84">
        <f t="shared" si="9"/>
        <v>2.5186255957466729E-3</v>
      </c>
      <c r="T241" s="84">
        <f t="shared" si="10"/>
        <v>2.4329785951445046E-3</v>
      </c>
      <c r="U241" s="84">
        <f t="shared" si="11"/>
        <v>2.4615275953452274E-3</v>
      </c>
      <c r="V241" s="82"/>
      <c r="W241" s="82"/>
      <c r="X241" s="82"/>
    </row>
    <row r="242" spans="1:24" x14ac:dyDescent="0.25">
      <c r="A242" s="82">
        <v>241</v>
      </c>
      <c r="B242" s="82">
        <v>2021</v>
      </c>
      <c r="C242" s="82" t="s">
        <v>18</v>
      </c>
      <c r="D242" s="82" t="s">
        <v>13</v>
      </c>
      <c r="E242" s="82">
        <v>17</v>
      </c>
      <c r="F242" s="82">
        <v>0</v>
      </c>
      <c r="G242" s="83">
        <v>-9.706433042350561E-2</v>
      </c>
      <c r="H242" s="83">
        <v>0.12148403879729401</v>
      </c>
      <c r="I242" s="83">
        <v>-4.8691878357762335E-2</v>
      </c>
      <c r="J242" s="83">
        <v>-2.7000734230507605E-2</v>
      </c>
      <c r="K242" s="83">
        <v>0.26508828158473008</v>
      </c>
      <c r="L242" s="83">
        <v>-0.32577495911101056</v>
      </c>
      <c r="M242" s="83">
        <v>-1.4873870865492701E-2</v>
      </c>
      <c r="N242" s="83">
        <v>7.5333888796642962E-2</v>
      </c>
      <c r="O242" s="82">
        <v>54</v>
      </c>
      <c r="P242" s="82">
        <v>61</v>
      </c>
      <c r="Q242" s="82">
        <v>5</v>
      </c>
      <c r="R242" s="82">
        <v>6</v>
      </c>
      <c r="S242" s="84">
        <f t="shared" si="9"/>
        <v>0.21213099469660479</v>
      </c>
      <c r="T242" s="84">
        <f t="shared" si="10"/>
        <v>0.42755648988724215</v>
      </c>
      <c r="U242" s="84">
        <f t="shared" si="11"/>
        <v>0.35574799149036301</v>
      </c>
      <c r="V242" s="82"/>
      <c r="W242" s="82"/>
      <c r="X242" s="82"/>
    </row>
    <row r="243" spans="1:24" x14ac:dyDescent="0.25">
      <c r="A243" s="82">
        <v>242</v>
      </c>
      <c r="B243" s="82">
        <v>2021</v>
      </c>
      <c r="C243" s="82" t="s">
        <v>26</v>
      </c>
      <c r="D243" s="82" t="s">
        <v>8</v>
      </c>
      <c r="E243" s="82">
        <v>17</v>
      </c>
      <c r="F243" s="82">
        <v>1</v>
      </c>
      <c r="G243" s="83">
        <v>-0.13807690306465717</v>
      </c>
      <c r="H243" s="83">
        <v>-4.1276135137860654E-4</v>
      </c>
      <c r="I243" s="83">
        <v>-0.73718389963559128</v>
      </c>
      <c r="J243" s="83">
        <v>4.7767566065230312E-2</v>
      </c>
      <c r="K243" s="83">
        <v>-2.099898149367454</v>
      </c>
      <c r="L243" s="83">
        <v>-0.27567377510464047</v>
      </c>
      <c r="M243" s="83">
        <v>-8.3960919169404555E-2</v>
      </c>
      <c r="N243" s="83">
        <v>6.8955310265340583E-4</v>
      </c>
      <c r="O243" s="82">
        <v>64</v>
      </c>
      <c r="P243" s="82">
        <v>55</v>
      </c>
      <c r="Q243" s="82">
        <v>5</v>
      </c>
      <c r="R243" s="82">
        <v>3</v>
      </c>
      <c r="S243" s="84">
        <f t="shared" si="9"/>
        <v>0.99864605683765828</v>
      </c>
      <c r="T243" s="84">
        <f t="shared" si="10"/>
        <v>0.99873586801742886</v>
      </c>
      <c r="U243" s="84">
        <f t="shared" si="11"/>
        <v>0.99870593095750537</v>
      </c>
      <c r="V243" s="82"/>
      <c r="W243" s="82"/>
      <c r="X243" s="82"/>
    </row>
    <row r="244" spans="1:24" x14ac:dyDescent="0.25">
      <c r="A244" s="82">
        <v>243</v>
      </c>
      <c r="B244" s="82">
        <v>2021</v>
      </c>
      <c r="C244" s="82" t="s">
        <v>7</v>
      </c>
      <c r="D244" s="82" t="s">
        <v>2</v>
      </c>
      <c r="E244" s="82">
        <v>17</v>
      </c>
      <c r="F244" s="82">
        <v>0</v>
      </c>
      <c r="G244" s="83">
        <v>0.50134987430581623</v>
      </c>
      <c r="H244" s="83">
        <v>5.9815191412305631E-2</v>
      </c>
      <c r="I244" s="83">
        <v>0.32170274725747128</v>
      </c>
      <c r="J244" s="83">
        <v>0.14853709889514088</v>
      </c>
      <c r="K244" s="83">
        <v>0.72186130800282911</v>
      </c>
      <c r="L244" s="83">
        <v>-0.27948141328688342</v>
      </c>
      <c r="M244" s="83">
        <v>0.23428126336490757</v>
      </c>
      <c r="N244" s="83">
        <v>-1.4685038237534148E-2</v>
      </c>
      <c r="O244" s="82">
        <v>60</v>
      </c>
      <c r="P244" s="82">
        <v>71</v>
      </c>
      <c r="Q244" s="82">
        <v>5</v>
      </c>
      <c r="R244" s="82">
        <v>6</v>
      </c>
      <c r="S244" s="84">
        <f t="shared" si="9"/>
        <v>0.57348066379110896</v>
      </c>
      <c r="T244" s="84">
        <f t="shared" si="10"/>
        <v>0.38977719291306218</v>
      </c>
      <c r="U244" s="84">
        <f t="shared" si="11"/>
        <v>0.45101168320574442</v>
      </c>
      <c r="V244" s="82"/>
      <c r="W244" s="82"/>
      <c r="X244" s="82"/>
    </row>
    <row r="245" spans="1:24" x14ac:dyDescent="0.25">
      <c r="A245" s="82">
        <v>244</v>
      </c>
      <c r="B245" s="82">
        <v>2021</v>
      </c>
      <c r="C245" s="82" t="s">
        <v>28</v>
      </c>
      <c r="D245" s="82" t="s">
        <v>30</v>
      </c>
      <c r="E245" s="82">
        <v>17</v>
      </c>
      <c r="F245" s="82">
        <v>1</v>
      </c>
      <c r="G245" s="83">
        <v>-0.45826222370490871</v>
      </c>
      <c r="H245" s="83">
        <v>0.60999124863626408</v>
      </c>
      <c r="I245" s="83">
        <v>-0.12448338552000934</v>
      </c>
      <c r="J245" s="83">
        <v>-6.0783218099736462E-2</v>
      </c>
      <c r="K245" s="83">
        <v>-6.24393086875576E-2</v>
      </c>
      <c r="L245" s="83">
        <v>0.11243459263306003</v>
      </c>
      <c r="M245" s="83">
        <v>0.10118882961214841</v>
      </c>
      <c r="N245" s="83">
        <v>9.4329974515367038E-2</v>
      </c>
      <c r="O245" s="82">
        <v>68</v>
      </c>
      <c r="P245" s="82">
        <v>50</v>
      </c>
      <c r="Q245" s="82">
        <v>9</v>
      </c>
      <c r="R245" s="82">
        <v>7</v>
      </c>
      <c r="S245" s="84">
        <f t="shared" si="9"/>
        <v>0.22291130458128861</v>
      </c>
      <c r="T245" s="84">
        <f t="shared" si="10"/>
        <v>0.86027691004244655</v>
      </c>
      <c r="U245" s="84">
        <f t="shared" si="11"/>
        <v>0.64782170822206053</v>
      </c>
      <c r="V245" s="82"/>
      <c r="W245" s="82"/>
      <c r="X245" s="82"/>
    </row>
    <row r="246" spans="1:24" x14ac:dyDescent="0.25">
      <c r="A246" s="82">
        <v>245</v>
      </c>
      <c r="B246" s="82">
        <v>2021</v>
      </c>
      <c r="C246" s="82" t="s">
        <v>23</v>
      </c>
      <c r="D246" s="82" t="s">
        <v>31</v>
      </c>
      <c r="E246" s="82">
        <v>17</v>
      </c>
      <c r="F246" s="82">
        <v>0</v>
      </c>
      <c r="G246" s="83">
        <v>0.47086305405178697</v>
      </c>
      <c r="H246" s="83">
        <v>-0.41797070321126906</v>
      </c>
      <c r="I246" s="83">
        <v>7.9399801193096559E-2</v>
      </c>
      <c r="J246" s="83">
        <v>-3.1760724208294878E-2</v>
      </c>
      <c r="K246" s="83">
        <v>0.22791439125133711</v>
      </c>
      <c r="L246" s="83">
        <v>-4.9502100627109219E-2</v>
      </c>
      <c r="M246" s="83">
        <v>8.1590081517017576E-2</v>
      </c>
      <c r="N246" s="83">
        <v>-1.7516477894845249E-2</v>
      </c>
      <c r="O246" s="82">
        <v>57</v>
      </c>
      <c r="P246" s="82">
        <v>69</v>
      </c>
      <c r="Q246" s="82">
        <v>11</v>
      </c>
      <c r="R246" s="82">
        <v>8</v>
      </c>
      <c r="S246" s="84">
        <f t="shared" si="9"/>
        <v>0.33164533500164267</v>
      </c>
      <c r="T246" s="84">
        <f t="shared" si="10"/>
        <v>0.26040094006766962</v>
      </c>
      <c r="U246" s="84">
        <f t="shared" si="11"/>
        <v>0.28414907171232734</v>
      </c>
      <c r="V246" s="82"/>
      <c r="W246" s="82"/>
      <c r="X246" s="82"/>
    </row>
    <row r="247" spans="1:24" x14ac:dyDescent="0.25">
      <c r="A247" s="82">
        <v>246</v>
      </c>
      <c r="B247" s="82">
        <v>2021</v>
      </c>
      <c r="C247" s="82" t="s">
        <v>9</v>
      </c>
      <c r="D247" s="82" t="s">
        <v>27</v>
      </c>
      <c r="E247" s="82">
        <v>17</v>
      </c>
      <c r="F247" s="82">
        <v>1</v>
      </c>
      <c r="G247" s="83">
        <v>0.35366991257592112</v>
      </c>
      <c r="H247" s="83">
        <v>-0.57900056090090635</v>
      </c>
      <c r="I247" s="83">
        <v>-0.41118275620467137</v>
      </c>
      <c r="J247" s="83">
        <v>-1.1515644851920324E-2</v>
      </c>
      <c r="K247" s="83">
        <v>-0.68063981241510219</v>
      </c>
      <c r="L247" s="83">
        <v>-0.13467450548780957</v>
      </c>
      <c r="M247" s="83">
        <v>-5.7330385689962328E-2</v>
      </c>
      <c r="N247" s="83">
        <v>-6.8959888501201896E-2</v>
      </c>
      <c r="O247" s="82">
        <v>54</v>
      </c>
      <c r="P247" s="82">
        <v>59</v>
      </c>
      <c r="Q247" s="82">
        <v>7</v>
      </c>
      <c r="R247" s="82">
        <v>1</v>
      </c>
      <c r="S247" s="84">
        <f t="shared" si="9"/>
        <v>0.96852059467174201</v>
      </c>
      <c r="T247" s="84">
        <f t="shared" si="10"/>
        <v>0.92842174985119141</v>
      </c>
      <c r="U247" s="84">
        <f t="shared" si="11"/>
        <v>0.94178803145804169</v>
      </c>
      <c r="V247" s="82"/>
      <c r="W247" s="82"/>
      <c r="X247" s="82"/>
    </row>
    <row r="248" spans="1:24" x14ac:dyDescent="0.25">
      <c r="A248" s="82">
        <v>247</v>
      </c>
      <c r="B248" s="82">
        <v>2021</v>
      </c>
      <c r="C248" s="82" t="s">
        <v>0</v>
      </c>
      <c r="D248" s="82" t="s">
        <v>6</v>
      </c>
      <c r="E248" s="82">
        <v>17</v>
      </c>
      <c r="F248" s="82">
        <v>0</v>
      </c>
      <c r="G248" s="83">
        <v>0.13607038954417669</v>
      </c>
      <c r="H248" s="83">
        <v>0.16211170590037505</v>
      </c>
      <c r="I248" s="83">
        <v>7.5188844812565048E-2</v>
      </c>
      <c r="J248" s="83">
        <v>0.11961083972234138</v>
      </c>
      <c r="K248" s="83">
        <v>0.47018489601177726</v>
      </c>
      <c r="L248" s="83">
        <v>-0.12824840110892449</v>
      </c>
      <c r="M248" s="83">
        <v>0.1106488752796425</v>
      </c>
      <c r="N248" s="83">
        <v>8.5319184737710607E-2</v>
      </c>
      <c r="O248" s="82">
        <v>60</v>
      </c>
      <c r="P248" s="82">
        <v>60</v>
      </c>
      <c r="Q248" s="82">
        <v>1</v>
      </c>
      <c r="R248" s="82">
        <v>6</v>
      </c>
      <c r="S248" s="84">
        <f t="shared" si="9"/>
        <v>0.47663775699920125</v>
      </c>
      <c r="T248" s="84">
        <f t="shared" si="10"/>
        <v>0.77752307265065079</v>
      </c>
      <c r="U248" s="84">
        <f t="shared" si="11"/>
        <v>0.677227967433501</v>
      </c>
      <c r="V248" s="82"/>
      <c r="W248" s="82"/>
      <c r="X248" s="82"/>
    </row>
    <row r="249" spans="1:24" x14ac:dyDescent="0.25">
      <c r="A249" s="82">
        <v>248</v>
      </c>
      <c r="B249" s="82">
        <v>2021</v>
      </c>
      <c r="C249" s="82" t="s">
        <v>25</v>
      </c>
      <c r="D249" s="82" t="s">
        <v>16</v>
      </c>
      <c r="E249" s="82">
        <v>17</v>
      </c>
      <c r="F249" s="82">
        <v>1</v>
      </c>
      <c r="G249" s="83">
        <v>0.78144006171894187</v>
      </c>
      <c r="H249" s="83">
        <v>-0.23693593348237887</v>
      </c>
      <c r="I249" s="83">
        <v>0.44533323127352153</v>
      </c>
      <c r="J249" s="83">
        <v>-2.8410290984353381E-2</v>
      </c>
      <c r="K249" s="83">
        <v>0.57296718026743931</v>
      </c>
      <c r="L249" s="83">
        <v>0.39732627507294255</v>
      </c>
      <c r="M249" s="83">
        <v>0.36162192001147525</v>
      </c>
      <c r="N249" s="83">
        <v>0.10083684284302513</v>
      </c>
      <c r="O249" s="82">
        <v>61</v>
      </c>
      <c r="P249" s="82">
        <v>58</v>
      </c>
      <c r="Q249" s="82">
        <v>7</v>
      </c>
      <c r="R249" s="82">
        <v>12</v>
      </c>
      <c r="S249" s="84">
        <f t="shared" si="9"/>
        <v>0.39049103588006207</v>
      </c>
      <c r="T249" s="84">
        <f t="shared" si="10"/>
        <v>0.36151653369055309</v>
      </c>
      <c r="U249" s="84">
        <f t="shared" si="11"/>
        <v>0.37117470108705608</v>
      </c>
      <c r="V249" s="82"/>
      <c r="W249" s="82"/>
      <c r="X249" s="82"/>
    </row>
    <row r="250" spans="1:24" x14ac:dyDescent="0.25">
      <c r="A250" s="82">
        <v>249</v>
      </c>
      <c r="B250" s="82">
        <v>2021</v>
      </c>
      <c r="C250" s="82" t="s">
        <v>10</v>
      </c>
      <c r="D250" s="82" t="s">
        <v>17</v>
      </c>
      <c r="E250" s="82">
        <v>17</v>
      </c>
      <c r="F250" s="82">
        <v>1</v>
      </c>
      <c r="G250" s="83">
        <v>0.82400905627058596</v>
      </c>
      <c r="H250" s="83">
        <v>0.39988886790457978</v>
      </c>
      <c r="I250" s="83">
        <v>-0.54809649478571254</v>
      </c>
      <c r="J250" s="83">
        <v>3.2571257256351585E-2</v>
      </c>
      <c r="K250" s="83">
        <v>-0.72491451761091985</v>
      </c>
      <c r="L250" s="83">
        <v>-0.35471764865581462</v>
      </c>
      <c r="M250" s="83">
        <v>0.49411113834771392</v>
      </c>
      <c r="N250" s="83">
        <v>4.9205299935836848E-3</v>
      </c>
      <c r="O250" s="82">
        <v>69</v>
      </c>
      <c r="P250" s="82">
        <v>46</v>
      </c>
      <c r="Q250" s="82">
        <v>4</v>
      </c>
      <c r="R250" s="82">
        <v>3</v>
      </c>
      <c r="S250" s="84">
        <f t="shared" si="9"/>
        <v>0.99980653042111645</v>
      </c>
      <c r="T250" s="84">
        <f t="shared" si="10"/>
        <v>0.99997803275546326</v>
      </c>
      <c r="U250" s="84">
        <f t="shared" si="11"/>
        <v>0.99992086531068092</v>
      </c>
      <c r="V250" s="82"/>
      <c r="W250" s="82"/>
      <c r="X250" s="82"/>
    </row>
    <row r="251" spans="1:24" x14ac:dyDescent="0.25">
      <c r="A251" s="82">
        <v>250</v>
      </c>
      <c r="B251" s="82">
        <v>2021</v>
      </c>
      <c r="C251" s="82" t="s">
        <v>1</v>
      </c>
      <c r="D251" s="82" t="s">
        <v>12</v>
      </c>
      <c r="E251" s="82">
        <v>17</v>
      </c>
      <c r="F251" s="82">
        <v>1</v>
      </c>
      <c r="G251" s="83">
        <v>0.48731482561930378</v>
      </c>
      <c r="H251" s="83">
        <v>6.2169940573873081E-2</v>
      </c>
      <c r="I251" s="83">
        <v>-0.50376287303396949</v>
      </c>
      <c r="J251" s="83">
        <v>0.13133213646674724</v>
      </c>
      <c r="K251" s="83">
        <v>-0.51118238488336176</v>
      </c>
      <c r="L251" s="83">
        <v>-0.26738736450172845</v>
      </c>
      <c r="M251" s="83">
        <v>0.17051322689069781</v>
      </c>
      <c r="N251" s="83">
        <v>-0.13402345046766251</v>
      </c>
      <c r="O251" s="82">
        <v>59</v>
      </c>
      <c r="P251" s="82">
        <v>59</v>
      </c>
      <c r="Q251" s="82">
        <v>7</v>
      </c>
      <c r="R251" s="82">
        <v>7</v>
      </c>
      <c r="S251" s="84">
        <f t="shared" si="9"/>
        <v>0.99959553977021887</v>
      </c>
      <c r="T251" s="84">
        <f t="shared" si="10"/>
        <v>0.99961598118766259</v>
      </c>
      <c r="U251" s="84">
        <f t="shared" si="11"/>
        <v>0.99960916738184802</v>
      </c>
      <c r="V251" s="82"/>
      <c r="W251" s="82"/>
      <c r="X251" s="82"/>
    </row>
    <row r="252" spans="1:24" x14ac:dyDescent="0.25">
      <c r="A252" s="82">
        <v>251</v>
      </c>
      <c r="B252" s="82">
        <v>2021</v>
      </c>
      <c r="C252" s="82" t="s">
        <v>15</v>
      </c>
      <c r="D252" s="82" t="s">
        <v>22</v>
      </c>
      <c r="E252" s="82">
        <v>17</v>
      </c>
      <c r="F252" s="82">
        <v>1</v>
      </c>
      <c r="G252" s="83">
        <v>0.55412372921542763</v>
      </c>
      <c r="H252" s="83">
        <v>-0.28125775082586685</v>
      </c>
      <c r="I252" s="83">
        <v>-0.15772381569241695</v>
      </c>
      <c r="J252" s="83">
        <v>0.28972599154085338</v>
      </c>
      <c r="K252" s="83">
        <v>5.445682888432242E-2</v>
      </c>
      <c r="L252" s="83">
        <v>-0.34341078677583181</v>
      </c>
      <c r="M252" s="83">
        <v>9.6130692779661228E-2</v>
      </c>
      <c r="N252" s="83">
        <v>-0.19574411891547716</v>
      </c>
      <c r="O252" s="82">
        <v>64</v>
      </c>
      <c r="P252" s="82">
        <v>56</v>
      </c>
      <c r="Q252" s="82">
        <v>6</v>
      </c>
      <c r="R252" s="82">
        <v>4</v>
      </c>
      <c r="S252" s="84">
        <f t="shared" si="9"/>
        <v>0.99460166313194398</v>
      </c>
      <c r="T252" s="84">
        <f t="shared" si="10"/>
        <v>0.99034062554896218</v>
      </c>
      <c r="U252" s="84">
        <f t="shared" si="11"/>
        <v>0.99176097140995612</v>
      </c>
      <c r="V252" s="82"/>
      <c r="W252" s="82"/>
      <c r="X252" s="82"/>
    </row>
    <row r="253" spans="1:24" x14ac:dyDescent="0.25">
      <c r="A253" s="82">
        <v>252</v>
      </c>
      <c r="B253" s="82">
        <v>2021</v>
      </c>
      <c r="C253" s="82" t="s">
        <v>3</v>
      </c>
      <c r="D253" s="82" t="s">
        <v>19</v>
      </c>
      <c r="E253" s="82">
        <v>17</v>
      </c>
      <c r="F253" s="82">
        <v>1</v>
      </c>
      <c r="G253" s="83">
        <v>0.89094681640652762</v>
      </c>
      <c r="H253" s="83">
        <v>-4.2387769914007514E-2</v>
      </c>
      <c r="I253" s="83">
        <v>-0.39013608790820503</v>
      </c>
      <c r="J253" s="83">
        <v>-4.7185757085174739E-3</v>
      </c>
      <c r="K253" s="83">
        <v>-0.39618815788746975</v>
      </c>
      <c r="L253" s="83">
        <v>-0.27719679765450855</v>
      </c>
      <c r="M253" s="83">
        <v>0.2653754496350566</v>
      </c>
      <c r="N253" s="83">
        <v>-2.2205695942201443E-2</v>
      </c>
      <c r="O253" s="82">
        <v>61</v>
      </c>
      <c r="P253" s="82">
        <v>62</v>
      </c>
      <c r="Q253" s="82">
        <v>8</v>
      </c>
      <c r="R253" s="82">
        <v>7</v>
      </c>
      <c r="S253" s="84">
        <f t="shared" si="9"/>
        <v>0.99791150464883438</v>
      </c>
      <c r="T253" s="84">
        <f t="shared" si="10"/>
        <v>0.99826627505188448</v>
      </c>
      <c r="U253" s="84">
        <f t="shared" si="11"/>
        <v>0.99814801825086785</v>
      </c>
      <c r="V253" s="82"/>
      <c r="W253" s="82"/>
      <c r="X253" s="82"/>
    </row>
    <row r="254" spans="1:24" x14ac:dyDescent="0.25">
      <c r="A254" s="82">
        <v>253</v>
      </c>
      <c r="B254" s="82">
        <v>2021</v>
      </c>
      <c r="C254" s="82" t="s">
        <v>4</v>
      </c>
      <c r="D254" s="82" t="s">
        <v>21</v>
      </c>
      <c r="E254" s="82">
        <v>17</v>
      </c>
      <c r="F254" s="82">
        <v>1</v>
      </c>
      <c r="G254" s="83">
        <v>0.68195887596287341</v>
      </c>
      <c r="H254" s="83">
        <v>0.33604924479402892</v>
      </c>
      <c r="I254" s="83">
        <v>-0.1685187105950022</v>
      </c>
      <c r="J254" s="83">
        <v>8.0385695318485689E-2</v>
      </c>
      <c r="K254" s="83">
        <v>-2.7771950497477067E-2</v>
      </c>
      <c r="L254" s="83">
        <v>-0.32461197450099583</v>
      </c>
      <c r="M254" s="83">
        <v>0.42744128375705825</v>
      </c>
      <c r="N254" s="83">
        <v>2.2615164313804632E-2</v>
      </c>
      <c r="O254" s="82">
        <v>69</v>
      </c>
      <c r="P254" s="82">
        <v>59</v>
      </c>
      <c r="Q254" s="82">
        <v>7</v>
      </c>
      <c r="R254" s="82">
        <v>4</v>
      </c>
      <c r="S254" s="84">
        <f t="shared" si="9"/>
        <v>0.99760394206808534</v>
      </c>
      <c r="T254" s="84">
        <f t="shared" si="10"/>
        <v>0.99758252654478874</v>
      </c>
      <c r="U254" s="84">
        <f t="shared" si="11"/>
        <v>0.99758966505255431</v>
      </c>
      <c r="V254" s="82"/>
      <c r="W254" s="82"/>
      <c r="X254" s="82"/>
    </row>
    <row r="255" spans="1:24" x14ac:dyDescent="0.25">
      <c r="A255" s="82">
        <v>254</v>
      </c>
      <c r="B255" s="82">
        <v>2021</v>
      </c>
      <c r="C255" s="82" t="s">
        <v>29</v>
      </c>
      <c r="D255" s="82" t="s">
        <v>14</v>
      </c>
      <c r="E255" s="82">
        <v>17</v>
      </c>
      <c r="F255" s="82">
        <v>0</v>
      </c>
      <c r="G255" s="83">
        <v>-7.4472825586874805E-2</v>
      </c>
      <c r="H255" s="83">
        <v>-4.5519982983690963E-4</v>
      </c>
      <c r="I255" s="83">
        <v>0.17449618908945891</v>
      </c>
      <c r="J255" s="83">
        <v>0.12424254849312608</v>
      </c>
      <c r="K255" s="83">
        <v>0.54842311344121197</v>
      </c>
      <c r="L255" s="83">
        <v>-6.4592609548443466E-2</v>
      </c>
      <c r="M255" s="83">
        <v>-5.9540608836813981E-2</v>
      </c>
      <c r="N255" s="83">
        <v>9.9587826358175056E-3</v>
      </c>
      <c r="O255" s="82">
        <v>67</v>
      </c>
      <c r="P255" s="82">
        <v>55</v>
      </c>
      <c r="Q255" s="82">
        <v>4</v>
      </c>
      <c r="R255" s="82">
        <v>4</v>
      </c>
      <c r="S255" s="84">
        <f t="shared" si="9"/>
        <v>8.3133977819093985E-2</v>
      </c>
      <c r="T255" s="84">
        <f t="shared" si="10"/>
        <v>0.18992143460951541</v>
      </c>
      <c r="U255" s="84">
        <f t="shared" si="11"/>
        <v>0.15432561567937494</v>
      </c>
      <c r="V255" s="82"/>
      <c r="W255" s="82"/>
      <c r="X255" s="82"/>
    </row>
    <row r="256" spans="1:24" x14ac:dyDescent="0.25">
      <c r="A256" s="82">
        <v>255</v>
      </c>
      <c r="B256" s="82">
        <v>2021</v>
      </c>
      <c r="C256" s="82" t="s">
        <v>20</v>
      </c>
      <c r="D256" s="82" t="s">
        <v>11</v>
      </c>
      <c r="E256" s="82">
        <v>17</v>
      </c>
      <c r="F256" s="82">
        <v>1</v>
      </c>
      <c r="G256" s="83">
        <v>0.42044435771130545</v>
      </c>
      <c r="H256" s="83">
        <v>0.27772649187672432</v>
      </c>
      <c r="I256" s="83">
        <v>-0.46938730101248</v>
      </c>
      <c r="J256" s="83">
        <v>1.7885972188308751E-2</v>
      </c>
      <c r="K256" s="83">
        <v>-0.18167493183701988</v>
      </c>
      <c r="L256" s="83">
        <v>-0.72195350847750872</v>
      </c>
      <c r="M256" s="83">
        <v>0.31344315145390872</v>
      </c>
      <c r="N256" s="83">
        <v>8.4375644462545002E-2</v>
      </c>
      <c r="O256" s="82">
        <v>73</v>
      </c>
      <c r="P256" s="82">
        <v>52</v>
      </c>
      <c r="Q256" s="82">
        <v>2</v>
      </c>
      <c r="R256" s="82">
        <v>4</v>
      </c>
      <c r="S256" s="84">
        <f t="shared" si="9"/>
        <v>0.99908925040064112</v>
      </c>
      <c r="T256" s="84">
        <f t="shared" si="10"/>
        <v>0.99980555230401436</v>
      </c>
      <c r="U256" s="84">
        <f t="shared" si="11"/>
        <v>0.99956678500288998</v>
      </c>
      <c r="V256" s="82"/>
      <c r="W256" s="82"/>
      <c r="X256" s="82"/>
    </row>
    <row r="257" spans="1:24" x14ac:dyDescent="0.25">
      <c r="A257" s="82">
        <v>256</v>
      </c>
      <c r="B257" s="82">
        <v>2021</v>
      </c>
      <c r="C257" s="82" t="s">
        <v>5</v>
      </c>
      <c r="D257" s="82" t="s">
        <v>24</v>
      </c>
      <c r="E257" s="82">
        <v>17</v>
      </c>
      <c r="F257" s="82">
        <v>1</v>
      </c>
      <c r="G257" s="83">
        <v>-0.7087802156945765</v>
      </c>
      <c r="H257" s="83">
        <v>0.41302755027481813</v>
      </c>
      <c r="I257" s="83">
        <v>-0.40341298482101506</v>
      </c>
      <c r="J257" s="83">
        <v>0.10924286738841545</v>
      </c>
      <c r="K257" s="83">
        <v>-0.27478379814598852</v>
      </c>
      <c r="L257" s="83">
        <v>-0.19866533331756564</v>
      </c>
      <c r="M257" s="83">
        <v>-0.25974523070515776</v>
      </c>
      <c r="N257" s="83">
        <v>-1.7305483111032607E-2</v>
      </c>
      <c r="O257" s="82">
        <v>78</v>
      </c>
      <c r="P257" s="82">
        <v>67</v>
      </c>
      <c r="Q257" s="82">
        <v>6</v>
      </c>
      <c r="R257" s="82">
        <v>13</v>
      </c>
      <c r="S257" s="84">
        <f t="shared" si="9"/>
        <v>0.80495450724460305</v>
      </c>
      <c r="T257" s="84">
        <f t="shared" si="10"/>
        <v>0.97010929884651553</v>
      </c>
      <c r="U257" s="84">
        <f t="shared" si="11"/>
        <v>0.91505770164587796</v>
      </c>
      <c r="V257" s="82"/>
      <c r="W257" s="82"/>
      <c r="X257" s="82"/>
    </row>
    <row r="258" spans="1:24" x14ac:dyDescent="0.25">
      <c r="A258" s="82">
        <v>257</v>
      </c>
      <c r="B258" s="82">
        <v>2021</v>
      </c>
      <c r="C258" s="82" t="s">
        <v>17</v>
      </c>
      <c r="D258" s="82" t="s">
        <v>18</v>
      </c>
      <c r="E258" s="82">
        <v>18</v>
      </c>
      <c r="F258" s="82">
        <v>1</v>
      </c>
      <c r="G258" s="83">
        <v>0.44378078963992507</v>
      </c>
      <c r="H258" s="83">
        <v>-0.38442714066441003</v>
      </c>
      <c r="I258" s="83">
        <v>-0.52532802286916624</v>
      </c>
      <c r="J258" s="83">
        <v>3.8010773981963106E-2</v>
      </c>
      <c r="K258" s="83">
        <v>-0.73437969039114126</v>
      </c>
      <c r="L258" s="83">
        <v>-0.19301539886437385</v>
      </c>
      <c r="M258" s="83">
        <v>0.10765782437432132</v>
      </c>
      <c r="N258" s="83">
        <v>1.7401139565500063E-2</v>
      </c>
      <c r="O258" s="82">
        <v>61</v>
      </c>
      <c r="P258" s="82">
        <v>53</v>
      </c>
      <c r="Q258" s="82">
        <v>6</v>
      </c>
      <c r="R258" s="82">
        <v>4</v>
      </c>
      <c r="S258" s="84">
        <f t="shared" ref="S258:S286" si="12">1/(1+EXP(-1*(5.6206*MAX(-1,MIN(1,(G258-K258)))+2.9454*MAX(-1,MIN(1,(H258-L258)))+4.7586*(J258-N258)-0.1598*(Q258-R258)+0.0334*(O258-P258)-0.033)))</f>
        <v>0.99375363023751173</v>
      </c>
      <c r="T258" s="84">
        <f t="shared" ref="T258:T286" si="13">1/(1+EXP(-1*(-9.9887*MAX(-1,MIN(1,(I258-M258)))+4.5256*(J258-N258)-0.1627*(Q258-R258)+0.0368*(O258-P258)-0.0716)))</f>
        <v>0.99819137241022915</v>
      </c>
      <c r="U258" s="84">
        <f t="shared" ref="U258:U286" si="14">AVERAGE(T258,T258,S258)</f>
        <v>0.99671212501932338</v>
      </c>
      <c r="V258" s="82"/>
      <c r="W258" s="82"/>
      <c r="X258" s="82"/>
    </row>
    <row r="259" spans="1:24" x14ac:dyDescent="0.25">
      <c r="A259" s="82">
        <v>258</v>
      </c>
      <c r="B259" s="82">
        <v>2021</v>
      </c>
      <c r="C259" s="82" t="s">
        <v>2</v>
      </c>
      <c r="D259" s="82" t="s">
        <v>27</v>
      </c>
      <c r="E259" s="82">
        <v>18</v>
      </c>
      <c r="F259" s="82">
        <v>1</v>
      </c>
      <c r="G259" s="83">
        <v>0.7603634191045705</v>
      </c>
      <c r="H259" s="83">
        <v>-3.7655644084019786E-2</v>
      </c>
      <c r="I259" s="83">
        <v>-0.21914552274056295</v>
      </c>
      <c r="J259" s="83">
        <v>-2.1025464872749373E-2</v>
      </c>
      <c r="K259" s="83">
        <v>-2.0328363551872147E-2</v>
      </c>
      <c r="L259" s="83">
        <v>-0.22496117632527943</v>
      </c>
      <c r="M259" s="83">
        <v>0.40998453450939132</v>
      </c>
      <c r="N259" s="83">
        <v>5.5495118337469354E-2</v>
      </c>
      <c r="O259" s="82">
        <v>59</v>
      </c>
      <c r="P259" s="82">
        <v>70</v>
      </c>
      <c r="Q259" s="82">
        <v>2</v>
      </c>
      <c r="R259" s="82">
        <v>1</v>
      </c>
      <c r="S259" s="84">
        <f t="shared" si="12"/>
        <v>0.98228230869018707</v>
      </c>
      <c r="T259" s="84">
        <f t="shared" si="13"/>
        <v>0.99502721405131134</v>
      </c>
      <c r="U259" s="84">
        <f t="shared" si="14"/>
        <v>0.99077891226426995</v>
      </c>
      <c r="V259" s="82"/>
      <c r="W259" s="82"/>
      <c r="X259" s="82"/>
    </row>
    <row r="260" spans="1:24" x14ac:dyDescent="0.25">
      <c r="A260" s="82">
        <v>259</v>
      </c>
      <c r="B260" s="82">
        <v>2021</v>
      </c>
      <c r="C260" s="82" t="s">
        <v>28</v>
      </c>
      <c r="D260" s="82" t="s">
        <v>7</v>
      </c>
      <c r="E260" s="82">
        <v>18</v>
      </c>
      <c r="F260" s="82">
        <v>1</v>
      </c>
      <c r="G260" s="83">
        <v>0.36345933695916632</v>
      </c>
      <c r="H260" s="83">
        <v>-0.13388101130532673</v>
      </c>
      <c r="I260" s="83">
        <v>-0.85392038709817331</v>
      </c>
      <c r="J260" s="83">
        <v>-0.12868798746496021</v>
      </c>
      <c r="K260" s="83">
        <v>-1.1086062870837849</v>
      </c>
      <c r="L260" s="83">
        <v>-0.6514872241497448</v>
      </c>
      <c r="M260" s="83">
        <v>0.1425851802141421</v>
      </c>
      <c r="N260" s="83">
        <v>7.1098633740271644E-2</v>
      </c>
      <c r="O260" s="82">
        <v>76</v>
      </c>
      <c r="P260" s="82">
        <v>46</v>
      </c>
      <c r="Q260" s="82">
        <v>5</v>
      </c>
      <c r="R260" s="82">
        <v>5</v>
      </c>
      <c r="S260" s="84">
        <f t="shared" si="12"/>
        <v>0.99922622296952313</v>
      </c>
      <c r="T260" s="84">
        <f t="shared" si="13"/>
        <v>0.99995817777454898</v>
      </c>
      <c r="U260" s="84">
        <f t="shared" si="14"/>
        <v>0.99971419283954033</v>
      </c>
      <c r="V260" s="82"/>
      <c r="W260" s="82"/>
      <c r="X260" s="82"/>
    </row>
    <row r="261" spans="1:24" x14ac:dyDescent="0.25">
      <c r="A261" s="82">
        <v>260</v>
      </c>
      <c r="B261" s="82">
        <v>2021</v>
      </c>
      <c r="C261" s="82" t="s">
        <v>22</v>
      </c>
      <c r="D261" s="82" t="s">
        <v>16</v>
      </c>
      <c r="E261" s="82">
        <v>18</v>
      </c>
      <c r="F261" s="82">
        <v>0</v>
      </c>
      <c r="G261" s="83">
        <v>0.63812651447802415</v>
      </c>
      <c r="H261" s="83">
        <v>-2.4316570481333383E-3</v>
      </c>
      <c r="I261" s="83">
        <v>0.28409576794351271</v>
      </c>
      <c r="J261" s="83">
        <v>2.4984343838522563E-2</v>
      </c>
      <c r="K261" s="83">
        <v>0.45990508178324008</v>
      </c>
      <c r="L261" s="83">
        <v>2.2619075227226088E-2</v>
      </c>
      <c r="M261" s="83">
        <v>0.27225987198789064</v>
      </c>
      <c r="N261" s="83">
        <v>-4.2247551734966729E-3</v>
      </c>
      <c r="O261" s="82">
        <v>54</v>
      </c>
      <c r="P261" s="82">
        <v>71</v>
      </c>
      <c r="Q261" s="82">
        <v>7</v>
      </c>
      <c r="R261" s="82">
        <v>6</v>
      </c>
      <c r="S261" s="84">
        <f t="shared" si="12"/>
        <v>0.57598709780312163</v>
      </c>
      <c r="T261" s="84">
        <f t="shared" si="13"/>
        <v>0.30028596025220139</v>
      </c>
      <c r="U261" s="84">
        <f t="shared" si="14"/>
        <v>0.39218633943584152</v>
      </c>
      <c r="V261" s="82"/>
      <c r="W261" s="82"/>
      <c r="X261" s="82"/>
    </row>
    <row r="262" spans="1:24" x14ac:dyDescent="0.25">
      <c r="A262" s="82">
        <v>261</v>
      </c>
      <c r="B262" s="82">
        <v>2021</v>
      </c>
      <c r="C262" s="82" t="s">
        <v>12</v>
      </c>
      <c r="D262" s="82" t="s">
        <v>10</v>
      </c>
      <c r="E262" s="82">
        <v>18</v>
      </c>
      <c r="F262" s="82">
        <v>1</v>
      </c>
      <c r="G262" s="83">
        <v>0.39951201455964286</v>
      </c>
      <c r="H262" s="83">
        <v>3.3854171704291669E-2</v>
      </c>
      <c r="I262" s="83">
        <v>-1.171736168411212E-2</v>
      </c>
      <c r="J262" s="83">
        <v>8.0732757922492043E-2</v>
      </c>
      <c r="K262" s="83">
        <v>-3.3963866637054967E-2</v>
      </c>
      <c r="L262" s="83">
        <v>0.28816385788573395</v>
      </c>
      <c r="M262" s="83">
        <v>0.14875448851784853</v>
      </c>
      <c r="N262" s="83">
        <v>7.139365426125717E-2</v>
      </c>
      <c r="O262" s="82">
        <v>66</v>
      </c>
      <c r="P262" s="82">
        <v>59</v>
      </c>
      <c r="Q262" s="82">
        <v>5</v>
      </c>
      <c r="R262" s="82">
        <v>8</v>
      </c>
      <c r="S262" s="84">
        <f t="shared" si="12"/>
        <v>0.91773718281486283</v>
      </c>
      <c r="T262" s="84">
        <f t="shared" si="13"/>
        <v>0.91046046501658273</v>
      </c>
      <c r="U262" s="84">
        <f t="shared" si="14"/>
        <v>0.91288603761600939</v>
      </c>
      <c r="V262" s="82"/>
      <c r="W262" s="82"/>
      <c r="X262" s="82"/>
    </row>
    <row r="263" spans="1:24" x14ac:dyDescent="0.25">
      <c r="A263" s="82">
        <v>262</v>
      </c>
      <c r="B263" s="82">
        <v>2021</v>
      </c>
      <c r="C263" s="82" t="s">
        <v>8</v>
      </c>
      <c r="D263" s="82" t="s">
        <v>0</v>
      </c>
      <c r="E263" s="82">
        <v>18</v>
      </c>
      <c r="F263" s="82">
        <v>0</v>
      </c>
      <c r="G263" s="83">
        <v>-0.49425154053178633</v>
      </c>
      <c r="H263" s="83">
        <v>-0.73006989729327088</v>
      </c>
      <c r="I263" s="83">
        <v>0.12176004997511851</v>
      </c>
      <c r="J263" s="83">
        <v>9.515333627213475E-2</v>
      </c>
      <c r="K263" s="83">
        <v>-0.20268785885014404</v>
      </c>
      <c r="L263" s="83">
        <v>0.35401816566485184</v>
      </c>
      <c r="M263" s="83">
        <v>-0.66027170622116982</v>
      </c>
      <c r="N263" s="83">
        <v>-3.9579860911417117E-2</v>
      </c>
      <c r="O263" s="82">
        <v>59</v>
      </c>
      <c r="P263" s="82">
        <v>58</v>
      </c>
      <c r="Q263" s="82">
        <v>6</v>
      </c>
      <c r="R263" s="82">
        <v>3</v>
      </c>
      <c r="S263" s="84">
        <f t="shared" si="12"/>
        <v>1.1867403718415557E-2</v>
      </c>
      <c r="T263" s="84">
        <f t="shared" si="13"/>
        <v>4.4161426622922389E-4</v>
      </c>
      <c r="U263" s="84">
        <f t="shared" si="14"/>
        <v>4.2502107502913342E-3</v>
      </c>
      <c r="V263" s="82"/>
      <c r="W263" s="82"/>
      <c r="X263" s="82"/>
    </row>
    <row r="264" spans="1:24" x14ac:dyDescent="0.25">
      <c r="A264" s="82">
        <v>263</v>
      </c>
      <c r="B264" s="82">
        <v>2021</v>
      </c>
      <c r="C264" s="82" t="s">
        <v>19</v>
      </c>
      <c r="D264" s="82" t="s">
        <v>1</v>
      </c>
      <c r="E264" s="82">
        <v>18</v>
      </c>
      <c r="F264" s="82">
        <v>0</v>
      </c>
      <c r="G264" s="83">
        <v>0.47546054058576814</v>
      </c>
      <c r="H264" s="83">
        <v>-0.12637298962749388</v>
      </c>
      <c r="I264" s="83">
        <v>0.4293903480701895</v>
      </c>
      <c r="J264" s="83">
        <v>3.2845062002866625E-2</v>
      </c>
      <c r="K264" s="83">
        <v>0.92971981548124394</v>
      </c>
      <c r="L264" s="83">
        <v>-8.5315854815336087E-2</v>
      </c>
      <c r="M264" s="83">
        <v>-6.6374625987683242E-3</v>
      </c>
      <c r="N264" s="83">
        <v>-0.12146238222758876</v>
      </c>
      <c r="O264" s="82">
        <v>55</v>
      </c>
      <c r="P264" s="82">
        <v>63</v>
      </c>
      <c r="Q264" s="82">
        <v>5</v>
      </c>
      <c r="R264" s="82">
        <v>5</v>
      </c>
      <c r="S264" s="84">
        <f t="shared" si="12"/>
        <v>9.6211023354362754E-2</v>
      </c>
      <c r="T264" s="84">
        <f t="shared" si="13"/>
        <v>1.7584142058597301E-2</v>
      </c>
      <c r="U264" s="84">
        <f t="shared" si="14"/>
        <v>4.3793102490519119E-2</v>
      </c>
      <c r="V264" s="82"/>
      <c r="W264" s="82"/>
      <c r="X264" s="82"/>
    </row>
    <row r="265" spans="1:24" x14ac:dyDescent="0.25">
      <c r="A265" s="82">
        <v>264</v>
      </c>
      <c r="B265" s="82">
        <v>2021</v>
      </c>
      <c r="C265" s="82" t="s">
        <v>6</v>
      </c>
      <c r="D265" s="82" t="s">
        <v>23</v>
      </c>
      <c r="E265" s="82">
        <v>18</v>
      </c>
      <c r="F265" s="82">
        <v>0</v>
      </c>
      <c r="G265" s="83">
        <v>-0.16008776930071161</v>
      </c>
      <c r="H265" s="83">
        <v>-2.9461080209085326E-2</v>
      </c>
      <c r="I265" s="83">
        <v>0.64848101499434352</v>
      </c>
      <c r="J265" s="83">
        <v>2.1771718851968169E-2</v>
      </c>
      <c r="K265" s="83">
        <v>1.1951094235059891</v>
      </c>
      <c r="L265" s="83">
        <v>0.28089541941875013</v>
      </c>
      <c r="M265" s="83">
        <v>-0.11860593226462533</v>
      </c>
      <c r="N265" s="83">
        <v>3.8072602117568632E-2</v>
      </c>
      <c r="O265" s="82">
        <v>69</v>
      </c>
      <c r="P265" s="82">
        <v>58</v>
      </c>
      <c r="Q265" s="82">
        <v>6</v>
      </c>
      <c r="R265" s="82">
        <v>5</v>
      </c>
      <c r="S265" s="84">
        <f t="shared" si="12"/>
        <v>1.5975369669152734E-3</v>
      </c>
      <c r="T265" s="84">
        <f t="shared" si="13"/>
        <v>5.1776423416611378E-4</v>
      </c>
      <c r="U265" s="84">
        <f t="shared" si="14"/>
        <v>8.7768847841583359E-4</v>
      </c>
      <c r="V265" s="82"/>
      <c r="W265" s="82"/>
      <c r="X265" s="82"/>
    </row>
    <row r="266" spans="1:24" x14ac:dyDescent="0.25">
      <c r="A266" s="82">
        <v>265</v>
      </c>
      <c r="B266" s="82">
        <v>2021</v>
      </c>
      <c r="C266" s="82" t="s">
        <v>24</v>
      </c>
      <c r="D266" s="82" t="s">
        <v>25</v>
      </c>
      <c r="E266" s="82">
        <v>18</v>
      </c>
      <c r="F266" s="82">
        <v>1</v>
      </c>
      <c r="G266" s="83">
        <v>0.25187369099926971</v>
      </c>
      <c r="H266" s="83">
        <v>0.25939423537905226</v>
      </c>
      <c r="I266" s="83">
        <v>-0.40128068043202908</v>
      </c>
      <c r="J266" s="83">
        <v>-0.11025612315889066</v>
      </c>
      <c r="K266" s="83">
        <v>-0.52863828852330585</v>
      </c>
      <c r="L266" s="83">
        <v>3.6685566369400222E-2</v>
      </c>
      <c r="M266" s="83">
        <v>0.21641190532792812</v>
      </c>
      <c r="N266" s="83">
        <v>5.8460026285732755E-2</v>
      </c>
      <c r="O266" s="82">
        <v>65</v>
      </c>
      <c r="P266" s="82">
        <v>51</v>
      </c>
      <c r="Q266" s="82">
        <v>4</v>
      </c>
      <c r="R266" s="82">
        <v>4</v>
      </c>
      <c r="S266" s="84">
        <f t="shared" si="12"/>
        <v>0.99075751544634927</v>
      </c>
      <c r="T266" s="84">
        <f t="shared" si="13"/>
        <v>0.99712838265702952</v>
      </c>
      <c r="U266" s="84">
        <f t="shared" si="14"/>
        <v>0.9950047602534694</v>
      </c>
      <c r="V266" s="82"/>
      <c r="W266" s="82"/>
      <c r="X266" s="82"/>
    </row>
    <row r="267" spans="1:24" x14ac:dyDescent="0.25">
      <c r="A267" s="82">
        <v>266</v>
      </c>
      <c r="B267" s="82">
        <v>2021</v>
      </c>
      <c r="C267" s="82" t="s">
        <v>30</v>
      </c>
      <c r="D267" s="82" t="s">
        <v>9</v>
      </c>
      <c r="E267" s="82">
        <v>18</v>
      </c>
      <c r="F267" s="82">
        <v>0</v>
      </c>
      <c r="G267" s="83">
        <v>-0.56763488743087964</v>
      </c>
      <c r="H267" s="83">
        <v>0.3518885888799565</v>
      </c>
      <c r="I267" s="83">
        <v>9.1782590583755125E-2</v>
      </c>
      <c r="J267" s="83">
        <v>0.10311941558641231</v>
      </c>
      <c r="K267" s="83">
        <v>0.45268810354979888</v>
      </c>
      <c r="L267" s="83">
        <v>-7.277337619953847E-2</v>
      </c>
      <c r="M267" s="83">
        <v>-0.30237892715836262</v>
      </c>
      <c r="N267" s="83">
        <v>-9.9925238753774764E-2</v>
      </c>
      <c r="O267" s="82">
        <v>48</v>
      </c>
      <c r="P267" s="82">
        <v>70</v>
      </c>
      <c r="Q267" s="82">
        <v>7</v>
      </c>
      <c r="R267" s="82">
        <v>5</v>
      </c>
      <c r="S267" s="84">
        <f t="shared" si="12"/>
        <v>1.1085254143800851E-2</v>
      </c>
      <c r="T267" s="84">
        <f t="shared" si="13"/>
        <v>1.4416474467473277E-2</v>
      </c>
      <c r="U267" s="84">
        <f t="shared" si="14"/>
        <v>1.3306067692915801E-2</v>
      </c>
      <c r="V267" s="82"/>
      <c r="W267" s="82"/>
      <c r="X267" s="82"/>
    </row>
    <row r="268" spans="1:24" x14ac:dyDescent="0.25">
      <c r="A268" s="82">
        <v>267</v>
      </c>
      <c r="B268" s="82">
        <v>2021</v>
      </c>
      <c r="C268" s="82" t="s">
        <v>13</v>
      </c>
      <c r="D268" s="82" t="s">
        <v>15</v>
      </c>
      <c r="E268" s="82">
        <v>18</v>
      </c>
      <c r="F268" s="82">
        <v>1</v>
      </c>
      <c r="G268" s="83">
        <v>-0.13724933457437052</v>
      </c>
      <c r="H268" s="83">
        <v>-5.4549393355302934E-3</v>
      </c>
      <c r="I268" s="83">
        <v>-7.9590152554473076E-2</v>
      </c>
      <c r="J268" s="83">
        <v>0.13874302034282163</v>
      </c>
      <c r="K268" s="83">
        <v>-4.7465363463131599E-2</v>
      </c>
      <c r="L268" s="83">
        <v>-8.2335057947316964E-2</v>
      </c>
      <c r="M268" s="83">
        <v>-9.3458166498258291E-2</v>
      </c>
      <c r="N268" s="83">
        <v>-0.15545086885050297</v>
      </c>
      <c r="O268" s="82">
        <v>73</v>
      </c>
      <c r="P268" s="82">
        <v>88</v>
      </c>
      <c r="Q268" s="82">
        <v>5</v>
      </c>
      <c r="R268" s="82">
        <v>14</v>
      </c>
      <c r="S268" s="84">
        <f t="shared" si="12"/>
        <v>0.88349525862073397</v>
      </c>
      <c r="T268" s="84">
        <f t="shared" si="13"/>
        <v>0.88427796973796935</v>
      </c>
      <c r="U268" s="84">
        <f t="shared" si="14"/>
        <v>0.88401706603222419</v>
      </c>
      <c r="V268" s="82"/>
      <c r="W268" s="82"/>
      <c r="X268" s="82"/>
    </row>
    <row r="269" spans="1:24" x14ac:dyDescent="0.25">
      <c r="A269" s="82">
        <v>268</v>
      </c>
      <c r="B269" s="82">
        <v>2021</v>
      </c>
      <c r="C269" s="82" t="s">
        <v>11</v>
      </c>
      <c r="D269" s="82" t="s">
        <v>26</v>
      </c>
      <c r="E269" s="82">
        <v>18</v>
      </c>
      <c r="F269" s="82">
        <v>1</v>
      </c>
      <c r="G269" s="83">
        <v>0.42557257689876204</v>
      </c>
      <c r="H269" s="83">
        <v>-0.13390784809337966</v>
      </c>
      <c r="I269" s="83">
        <v>-0.17966776254896755</v>
      </c>
      <c r="J269" s="83">
        <v>-6.2981755333549785E-2</v>
      </c>
      <c r="K269" s="83">
        <v>-0.19714615138888589</v>
      </c>
      <c r="L269" s="83">
        <v>-0.1627997437436153</v>
      </c>
      <c r="M269" s="83">
        <v>0.11848923159188308</v>
      </c>
      <c r="N269" s="83">
        <v>0.10780837132155119</v>
      </c>
      <c r="O269" s="82">
        <v>46</v>
      </c>
      <c r="P269" s="82">
        <v>80</v>
      </c>
      <c r="Q269" s="82">
        <v>4</v>
      </c>
      <c r="R269" s="82">
        <v>2</v>
      </c>
      <c r="S269" s="84">
        <f t="shared" si="12"/>
        <v>0.78316881592126031</v>
      </c>
      <c r="T269" s="84">
        <f t="shared" si="13"/>
        <v>0.63577501193993213</v>
      </c>
      <c r="U269" s="84">
        <f t="shared" si="14"/>
        <v>0.68490627993370812</v>
      </c>
      <c r="V269" s="82"/>
      <c r="W269" s="82"/>
      <c r="X269" s="82"/>
    </row>
    <row r="270" spans="1:24" x14ac:dyDescent="0.25">
      <c r="A270" s="82">
        <v>269</v>
      </c>
      <c r="B270" s="82">
        <v>2021</v>
      </c>
      <c r="C270" s="82" t="s">
        <v>21</v>
      </c>
      <c r="D270" s="82" t="s">
        <v>20</v>
      </c>
      <c r="E270" s="82">
        <v>18</v>
      </c>
      <c r="F270" s="82">
        <v>1</v>
      </c>
      <c r="G270" s="83">
        <v>0.64675507018808576</v>
      </c>
      <c r="H270" s="83">
        <v>-3.7392111886335205E-2</v>
      </c>
      <c r="I270" s="83">
        <v>-4.997463443195542E-2</v>
      </c>
      <c r="J270" s="83">
        <v>-2.4143896071879851E-2</v>
      </c>
      <c r="K270" s="83">
        <v>-0.15446821390302373</v>
      </c>
      <c r="L270" s="83">
        <v>0.1496173694248954</v>
      </c>
      <c r="M270" s="83">
        <v>0.30299205713763738</v>
      </c>
      <c r="N270" s="83">
        <v>2.1833134191857721E-2</v>
      </c>
      <c r="O270" s="82">
        <v>58</v>
      </c>
      <c r="P270" s="82">
        <v>65</v>
      </c>
      <c r="Q270" s="82">
        <v>2</v>
      </c>
      <c r="R270" s="82">
        <v>0</v>
      </c>
      <c r="S270" s="84">
        <f t="shared" si="12"/>
        <v>0.95880423928068048</v>
      </c>
      <c r="T270" s="84">
        <f t="shared" si="13"/>
        <v>0.93480802104504634</v>
      </c>
      <c r="U270" s="84">
        <f t="shared" si="14"/>
        <v>0.94280676045692446</v>
      </c>
      <c r="V270" s="82"/>
      <c r="W270" s="82"/>
      <c r="X270" s="82"/>
    </row>
    <row r="271" spans="1:24" x14ac:dyDescent="0.25">
      <c r="A271" s="82">
        <v>270</v>
      </c>
      <c r="B271" s="82">
        <v>2021</v>
      </c>
      <c r="C271" s="82" t="s">
        <v>29</v>
      </c>
      <c r="D271" s="82" t="s">
        <v>5</v>
      </c>
      <c r="E271" s="82">
        <v>18</v>
      </c>
      <c r="F271" s="82">
        <v>0</v>
      </c>
      <c r="G271" s="83">
        <v>-0.37940602260164297</v>
      </c>
      <c r="H271" s="83">
        <v>0.10871000019463326</v>
      </c>
      <c r="I271" s="83">
        <v>-0.14058674496105009</v>
      </c>
      <c r="J271" s="83">
        <v>-2.9531119853146433E-2</v>
      </c>
      <c r="K271" s="83">
        <v>0.10613153214051325</v>
      </c>
      <c r="L271" s="83">
        <v>-0.44256961192371658</v>
      </c>
      <c r="M271" s="83">
        <v>-0.16544211566585293</v>
      </c>
      <c r="N271" s="83">
        <v>3.3134603519437852E-2</v>
      </c>
      <c r="O271" s="82">
        <v>71</v>
      </c>
      <c r="P271" s="82">
        <v>72</v>
      </c>
      <c r="Q271" s="82">
        <v>1</v>
      </c>
      <c r="R271" s="82">
        <v>6</v>
      </c>
      <c r="S271" s="84">
        <f t="shared" si="12"/>
        <v>0.33830104838106195</v>
      </c>
      <c r="T271" s="84">
        <f t="shared" si="13"/>
        <v>0.54319881963820105</v>
      </c>
      <c r="U271" s="84">
        <f t="shared" si="14"/>
        <v>0.47489956255248805</v>
      </c>
      <c r="V271" s="82"/>
      <c r="W271" s="82"/>
      <c r="X271" s="82"/>
    </row>
    <row r="272" spans="1:24" x14ac:dyDescent="0.25">
      <c r="A272" s="82">
        <v>271</v>
      </c>
      <c r="B272" s="82">
        <v>2021</v>
      </c>
      <c r="C272" s="82" t="s">
        <v>31</v>
      </c>
      <c r="D272" s="82" t="s">
        <v>4</v>
      </c>
      <c r="E272" s="82">
        <v>18</v>
      </c>
      <c r="F272" s="82">
        <v>0</v>
      </c>
      <c r="G272" s="83">
        <v>-5.4660424120277475E-2</v>
      </c>
      <c r="H272" s="83">
        <v>-5.040145758515701E-2</v>
      </c>
      <c r="I272" s="83">
        <v>0.32701918592053142</v>
      </c>
      <c r="J272" s="83">
        <v>-9.3364142939290254E-2</v>
      </c>
      <c r="K272" s="83">
        <v>0.48444934474299772</v>
      </c>
      <c r="L272" s="83">
        <v>0.28092321401624099</v>
      </c>
      <c r="M272" s="83">
        <v>-0.17717504162457798</v>
      </c>
      <c r="N272" s="83">
        <v>4.1317436311228257E-2</v>
      </c>
      <c r="O272" s="82">
        <v>71</v>
      </c>
      <c r="P272" s="82">
        <v>56</v>
      </c>
      <c r="Q272" s="82">
        <v>6</v>
      </c>
      <c r="R272" s="82">
        <v>4</v>
      </c>
      <c r="S272" s="84">
        <f t="shared" si="12"/>
        <v>1.1003255921373181E-2</v>
      </c>
      <c r="T272" s="84">
        <f t="shared" si="13"/>
        <v>4.1077655450147748E-3</v>
      </c>
      <c r="U272" s="84">
        <f t="shared" si="14"/>
        <v>6.4062623371342435E-3</v>
      </c>
      <c r="V272" s="82"/>
      <c r="W272" s="82"/>
      <c r="X272" s="82"/>
    </row>
    <row r="273" spans="1:24" x14ac:dyDescent="0.25">
      <c r="A273" s="82">
        <v>272</v>
      </c>
      <c r="B273" s="82">
        <v>2021</v>
      </c>
      <c r="C273" s="82" t="s">
        <v>14</v>
      </c>
      <c r="D273" s="82" t="s">
        <v>3</v>
      </c>
      <c r="E273" s="82">
        <v>18</v>
      </c>
      <c r="F273" s="82">
        <v>0</v>
      </c>
      <c r="G273" s="83">
        <v>0.29563721402999837</v>
      </c>
      <c r="H273" s="83">
        <v>-0.52470562093747286</v>
      </c>
      <c r="I273" s="83">
        <v>0.25523641684413495</v>
      </c>
      <c r="J273" s="83">
        <v>0.12019488194191225</v>
      </c>
      <c r="K273" s="83">
        <v>0.49789243577122722</v>
      </c>
      <c r="L273" s="83">
        <v>0.11628515934464856</v>
      </c>
      <c r="M273" s="83">
        <v>-9.4930037386017463E-2</v>
      </c>
      <c r="N273" s="83">
        <v>-8.8891479259153305E-3</v>
      </c>
      <c r="O273" s="82">
        <v>64</v>
      </c>
      <c r="P273" s="82">
        <v>66</v>
      </c>
      <c r="Q273" s="82">
        <v>3</v>
      </c>
      <c r="R273" s="82">
        <v>6</v>
      </c>
      <c r="S273" s="84">
        <f t="shared" si="12"/>
        <v>0.1159955078791452</v>
      </c>
      <c r="T273" s="84">
        <f t="shared" si="13"/>
        <v>7.1053041804451239E-2</v>
      </c>
      <c r="U273" s="84">
        <f t="shared" si="14"/>
        <v>8.603386382934923E-2</v>
      </c>
      <c r="V273" s="82"/>
      <c r="W273" s="82"/>
      <c r="X273" s="82"/>
    </row>
    <row r="274" spans="1:24" x14ac:dyDescent="0.25">
      <c r="A274" s="55">
        <v>273</v>
      </c>
      <c r="B274" s="55">
        <v>2021</v>
      </c>
      <c r="C274" t="s">
        <v>25</v>
      </c>
      <c r="D274" t="s">
        <v>13</v>
      </c>
      <c r="E274" s="55">
        <v>19</v>
      </c>
      <c r="F274" s="55">
        <v>1</v>
      </c>
      <c r="G274" s="36">
        <v>0.54287687897869485</v>
      </c>
      <c r="H274" s="36">
        <v>-8.9893973722421167E-2</v>
      </c>
      <c r="I274" s="36">
        <v>-9.7641257939200966E-3</v>
      </c>
      <c r="J274" s="85">
        <v>0.12583186349523778</v>
      </c>
      <c r="K274" s="36">
        <v>0.12779298365173475</v>
      </c>
      <c r="L274" s="36">
        <v>0.12132960124015801</v>
      </c>
      <c r="M274" s="36">
        <v>0.22350050796605569</v>
      </c>
      <c r="N274" s="85">
        <v>-1.7048188960490816E-3</v>
      </c>
      <c r="O274">
        <v>59</v>
      </c>
      <c r="P274">
        <v>70</v>
      </c>
      <c r="Q274">
        <v>7</v>
      </c>
      <c r="R274">
        <v>7</v>
      </c>
      <c r="S274" s="88">
        <f t="shared" si="12"/>
        <v>0.87184583733632004</v>
      </c>
      <c r="T274" s="88">
        <f t="shared" si="13"/>
        <v>0.91914529682292556</v>
      </c>
      <c r="U274" s="88">
        <f t="shared" si="14"/>
        <v>0.90337881032739042</v>
      </c>
      <c r="V274" s="82"/>
      <c r="W274" s="82"/>
      <c r="X274" s="82"/>
    </row>
    <row r="275" spans="1:24" x14ac:dyDescent="0.25">
      <c r="A275" s="55">
        <v>274</v>
      </c>
      <c r="B275" s="55">
        <v>2021</v>
      </c>
      <c r="C275" t="s">
        <v>28</v>
      </c>
      <c r="D275" t="s">
        <v>10</v>
      </c>
      <c r="E275" s="55">
        <v>19</v>
      </c>
      <c r="F275" s="55">
        <v>1</v>
      </c>
      <c r="G275" s="36">
        <v>1.3976076062686031</v>
      </c>
      <c r="H275" s="36">
        <v>0.43291106431553256</v>
      </c>
      <c r="I275" s="36">
        <v>-0.21719643816592782</v>
      </c>
      <c r="J275" s="85">
        <v>5.1189988288308896E-2</v>
      </c>
      <c r="K275" s="36">
        <v>-8.9905942537485239E-2</v>
      </c>
      <c r="L275" s="36">
        <v>-0.42197563437545943</v>
      </c>
      <c r="M275" s="36">
        <v>0.70207404489569458</v>
      </c>
      <c r="N275" s="85">
        <v>-5.4559987185095596E-2</v>
      </c>
      <c r="O275">
        <v>51</v>
      </c>
      <c r="P275">
        <v>60</v>
      </c>
      <c r="Q275">
        <v>3</v>
      </c>
      <c r="R275">
        <v>5</v>
      </c>
      <c r="S275" s="88">
        <f t="shared" si="12"/>
        <v>0.99982097483166921</v>
      </c>
      <c r="T275" s="88">
        <f t="shared" si="13"/>
        <v>0.99993114915200987</v>
      </c>
      <c r="U275" s="88">
        <f t="shared" si="14"/>
        <v>0.99989442437856291</v>
      </c>
      <c r="V275" s="82"/>
      <c r="W275" s="82"/>
      <c r="X275" s="82"/>
    </row>
    <row r="276" spans="1:24" x14ac:dyDescent="0.25">
      <c r="A276" s="55">
        <v>275</v>
      </c>
      <c r="B276" s="55">
        <v>2021</v>
      </c>
      <c r="C276" t="s">
        <v>2</v>
      </c>
      <c r="D276" t="s">
        <v>6</v>
      </c>
      <c r="E276" s="55">
        <v>19</v>
      </c>
      <c r="F276" s="55">
        <v>1</v>
      </c>
      <c r="G276" s="36">
        <v>0.24812345981056391</v>
      </c>
      <c r="H276" s="36">
        <v>-0.12735320259838359</v>
      </c>
      <c r="I276" s="36">
        <v>-0.40474645434776974</v>
      </c>
      <c r="J276" s="85">
        <v>7.409464709851081E-2</v>
      </c>
      <c r="K276" s="36">
        <v>-0.48223115304223974</v>
      </c>
      <c r="L276" s="36">
        <v>-0.26363378794850167</v>
      </c>
      <c r="M276" s="36">
        <v>2.1660456852730929E-2</v>
      </c>
      <c r="N276" s="85">
        <v>-5.4607783445840462E-2</v>
      </c>
      <c r="O276">
        <v>72</v>
      </c>
      <c r="P276">
        <v>62</v>
      </c>
      <c r="Q276">
        <v>4</v>
      </c>
      <c r="R276">
        <v>6</v>
      </c>
      <c r="S276" s="88">
        <f t="shared" si="12"/>
        <v>0.99679385709857959</v>
      </c>
      <c r="T276" s="88">
        <f t="shared" si="13"/>
        <v>0.9957792234141728</v>
      </c>
      <c r="U276" s="88">
        <f t="shared" si="14"/>
        <v>0.9961174346423084</v>
      </c>
      <c r="V276" s="82"/>
      <c r="W276" s="82"/>
      <c r="X276" s="82"/>
    </row>
    <row r="277" spans="1:24" x14ac:dyDescent="0.25">
      <c r="A277" s="55">
        <v>276</v>
      </c>
      <c r="B277" s="55">
        <v>2021</v>
      </c>
      <c r="C277" t="s">
        <v>23</v>
      </c>
      <c r="D277" t="s">
        <v>3</v>
      </c>
      <c r="E277" s="55">
        <v>19</v>
      </c>
      <c r="F277" s="55">
        <v>0</v>
      </c>
      <c r="G277" s="36">
        <v>-0.31104065637141298</v>
      </c>
      <c r="H277" s="36">
        <v>-0.11722128986859014</v>
      </c>
      <c r="I277" s="36">
        <v>-3.4894763169921177E-2</v>
      </c>
      <c r="J277" s="85">
        <v>0.1381544286187936</v>
      </c>
      <c r="K277" s="36">
        <v>-4.2897484257179645E-2</v>
      </c>
      <c r="L277" s="36">
        <v>1.3953648514319631E-2</v>
      </c>
      <c r="M277" s="36">
        <v>-0.28071330779589787</v>
      </c>
      <c r="N277" s="85">
        <v>2.2593496432463372E-2</v>
      </c>
      <c r="O277">
        <v>69</v>
      </c>
      <c r="P277">
        <v>63</v>
      </c>
      <c r="Q277">
        <v>15</v>
      </c>
      <c r="R277">
        <v>10</v>
      </c>
      <c r="S277" s="88">
        <f t="shared" si="12"/>
        <v>0.12183359927460893</v>
      </c>
      <c r="T277" s="88">
        <f t="shared" si="13"/>
        <v>6.9349482256015074E-2</v>
      </c>
      <c r="U277" s="88">
        <f t="shared" si="14"/>
        <v>8.6844187928879699E-2</v>
      </c>
      <c r="V277" s="82"/>
      <c r="W277" s="82"/>
      <c r="X277" s="82"/>
    </row>
    <row r="278" spans="1:24" x14ac:dyDescent="0.25">
      <c r="A278" s="55">
        <v>277</v>
      </c>
      <c r="B278" s="55">
        <v>2021</v>
      </c>
      <c r="C278" t="s">
        <v>16</v>
      </c>
      <c r="D278" t="s">
        <v>5</v>
      </c>
      <c r="E278" s="55">
        <v>19</v>
      </c>
      <c r="F278" s="55">
        <v>1</v>
      </c>
      <c r="G278" s="36">
        <v>0.7829681372382995</v>
      </c>
      <c r="H278" s="36">
        <v>-0.40826008523808444</v>
      </c>
      <c r="I278" s="36">
        <v>-0.38185663674085052</v>
      </c>
      <c r="J278" s="85">
        <v>8.3611098844940196E-2</v>
      </c>
      <c r="K278" s="36">
        <v>-0.22871368102393869</v>
      </c>
      <c r="L278" s="36">
        <v>-0.49879890242580627</v>
      </c>
      <c r="M278" s="36">
        <v>0.34308513634492149</v>
      </c>
      <c r="N278" s="85">
        <v>-5.0977965998631816E-2</v>
      </c>
      <c r="O278">
        <v>65</v>
      </c>
      <c r="P278">
        <v>65</v>
      </c>
      <c r="Q278">
        <v>4</v>
      </c>
      <c r="R278">
        <v>4</v>
      </c>
      <c r="S278" s="88">
        <f t="shared" si="12"/>
        <v>0.99849089542468872</v>
      </c>
      <c r="T278" s="88">
        <f t="shared" si="13"/>
        <v>0.99958162843959197</v>
      </c>
      <c r="U278" s="88">
        <f t="shared" si="14"/>
        <v>0.99921805076795744</v>
      </c>
      <c r="V278" s="82"/>
      <c r="W278" s="82"/>
      <c r="X278" s="82"/>
    </row>
    <row r="279" spans="1:24" x14ac:dyDescent="0.25">
      <c r="A279" s="55">
        <v>278</v>
      </c>
      <c r="B279" s="55">
        <v>2021</v>
      </c>
      <c r="C279" t="s">
        <v>14</v>
      </c>
      <c r="D279" t="s">
        <v>31</v>
      </c>
      <c r="E279" s="55">
        <v>19</v>
      </c>
      <c r="F279" s="55">
        <v>1</v>
      </c>
      <c r="G279" s="36">
        <v>1.0671377817212484</v>
      </c>
      <c r="H279" s="36">
        <v>-0.39282843521879962</v>
      </c>
      <c r="I279" s="36">
        <v>-0.60898940607776975</v>
      </c>
      <c r="J279" s="85">
        <v>0.15553282547336605</v>
      </c>
      <c r="K279" s="36">
        <v>-0.93390349342586099</v>
      </c>
      <c r="L279" s="36">
        <v>-0.22477749071403635</v>
      </c>
      <c r="M279" s="36">
        <v>9.2138315028952256E-2</v>
      </c>
      <c r="N279" s="85">
        <v>6.8574617210951164E-2</v>
      </c>
      <c r="O279">
        <v>57</v>
      </c>
      <c r="P279">
        <v>54</v>
      </c>
      <c r="Q279">
        <v>7</v>
      </c>
      <c r="R279">
        <v>8</v>
      </c>
      <c r="S279" s="88">
        <f t="shared" si="12"/>
        <v>0.99687883243141706</v>
      </c>
      <c r="T279" s="88">
        <f t="shared" si="13"/>
        <v>0.99949899459378155</v>
      </c>
      <c r="U279" s="88">
        <f t="shared" si="14"/>
        <v>0.99862560720632665</v>
      </c>
      <c r="V279" s="82"/>
      <c r="W279" s="82"/>
      <c r="X279" s="82"/>
    </row>
    <row r="280" spans="1:24" x14ac:dyDescent="0.25">
      <c r="A280" s="55">
        <v>279</v>
      </c>
      <c r="B280" s="55">
        <v>2021</v>
      </c>
      <c r="C280" t="s">
        <v>1</v>
      </c>
      <c r="D280" t="s">
        <v>25</v>
      </c>
      <c r="E280" s="55">
        <v>20</v>
      </c>
      <c r="F280" s="55">
        <v>0</v>
      </c>
      <c r="G280" s="36">
        <v>-0.15960948955347679</v>
      </c>
      <c r="H280" s="36">
        <v>6.231300053803869E-2</v>
      </c>
      <c r="I280" s="36">
        <v>-8.0937377072065803E-2</v>
      </c>
      <c r="J280" s="85">
        <v>-1.1010061634298325E-2</v>
      </c>
      <c r="K280" s="36">
        <v>-2.5442218712590458E-2</v>
      </c>
      <c r="L280" s="36">
        <v>-0.13207412877048688</v>
      </c>
      <c r="M280" s="36">
        <v>-5.1692764883118046E-2</v>
      </c>
      <c r="N280" s="85">
        <v>0.17407551346069236</v>
      </c>
      <c r="O280">
        <v>52</v>
      </c>
      <c r="P280">
        <v>62</v>
      </c>
      <c r="Q280">
        <v>3</v>
      </c>
      <c r="R280">
        <v>6</v>
      </c>
      <c r="S280" s="88">
        <f t="shared" si="12"/>
        <v>0.27890474629746681</v>
      </c>
      <c r="T280" s="88">
        <f t="shared" si="13"/>
        <v>0.37824414626078462</v>
      </c>
      <c r="U280" s="88">
        <f t="shared" si="14"/>
        <v>0.34513101293967868</v>
      </c>
      <c r="V280" s="82"/>
      <c r="W280" s="82"/>
      <c r="X280" s="82"/>
    </row>
    <row r="281" spans="1:24" x14ac:dyDescent="0.25">
      <c r="A281" s="55">
        <v>280</v>
      </c>
      <c r="B281" s="55">
        <v>2021</v>
      </c>
      <c r="C281" t="s">
        <v>20</v>
      </c>
      <c r="D281" t="s">
        <v>3</v>
      </c>
      <c r="E281" s="55">
        <v>20</v>
      </c>
      <c r="F281" s="55">
        <v>0</v>
      </c>
      <c r="G281" s="36">
        <v>-0.19725414337094702</v>
      </c>
      <c r="H281" s="36">
        <v>2.1133109193939081E-2</v>
      </c>
      <c r="I281" s="36">
        <v>-0.29496069884149922</v>
      </c>
      <c r="J281" s="85">
        <v>-0.3135731002139826</v>
      </c>
      <c r="K281" s="36">
        <v>-0.51157329429841736</v>
      </c>
      <c r="L281" s="36">
        <v>-0.17578809063564743</v>
      </c>
      <c r="M281" s="36">
        <v>-0.10865817159463202</v>
      </c>
      <c r="N281" s="85">
        <v>8.3842836679052624E-2</v>
      </c>
      <c r="O281">
        <v>53</v>
      </c>
      <c r="P281">
        <v>52</v>
      </c>
      <c r="Q281">
        <v>5</v>
      </c>
      <c r="R281">
        <v>5</v>
      </c>
      <c r="S281" s="88">
        <f t="shared" si="12"/>
        <v>0.61204832154894362</v>
      </c>
      <c r="T281" s="88">
        <f t="shared" si="13"/>
        <v>0.5068931857115383</v>
      </c>
      <c r="U281" s="88">
        <f t="shared" si="14"/>
        <v>0.54194489765734011</v>
      </c>
      <c r="V281" s="82"/>
      <c r="W281" s="82"/>
      <c r="X281" s="82"/>
    </row>
    <row r="282" spans="1:24" x14ac:dyDescent="0.25">
      <c r="A282" s="55">
        <v>281</v>
      </c>
      <c r="B282" s="55">
        <v>2021</v>
      </c>
      <c r="C282" t="s">
        <v>2</v>
      </c>
      <c r="D282" t="s">
        <v>14</v>
      </c>
      <c r="E282" s="55">
        <v>20</v>
      </c>
      <c r="F282" s="55">
        <v>0</v>
      </c>
      <c r="G282" s="36">
        <v>-0.11224906883771585</v>
      </c>
      <c r="H282" s="36">
        <v>0.19591749049465759</v>
      </c>
      <c r="I282" s="36">
        <v>0.19364959273517143</v>
      </c>
      <c r="J282" s="85">
        <v>-0.2093328867395774</v>
      </c>
      <c r="K282" s="36">
        <v>0.84722887371152589</v>
      </c>
      <c r="L282" s="36">
        <v>-0.49256806689307764</v>
      </c>
      <c r="M282" s="36">
        <v>-0.19931793993662567</v>
      </c>
      <c r="N282" s="85">
        <v>9.1807442582131513E-2</v>
      </c>
      <c r="O282">
        <v>70</v>
      </c>
      <c r="P282">
        <v>69</v>
      </c>
      <c r="Q282">
        <v>4</v>
      </c>
      <c r="R282">
        <v>4</v>
      </c>
      <c r="S282" s="88">
        <f t="shared" si="12"/>
        <v>8.1821644851249892E-3</v>
      </c>
      <c r="T282" s="88">
        <f t="shared" si="13"/>
        <v>4.8550187723796047E-3</v>
      </c>
      <c r="U282" s="88">
        <f t="shared" si="14"/>
        <v>5.9640673432947329E-3</v>
      </c>
      <c r="V282" s="82"/>
      <c r="W282" s="82"/>
      <c r="X282" s="82"/>
    </row>
    <row r="283" spans="1:24" x14ac:dyDescent="0.25">
      <c r="A283" s="55">
        <v>282</v>
      </c>
      <c r="B283" s="55">
        <v>2021</v>
      </c>
      <c r="C283" t="s">
        <v>16</v>
      </c>
      <c r="D283" t="s">
        <v>28</v>
      </c>
      <c r="E283" s="55">
        <v>20</v>
      </c>
      <c r="F283" s="55">
        <v>1</v>
      </c>
      <c r="G283" s="36">
        <v>0.76883479935152499</v>
      </c>
      <c r="H283" s="36">
        <v>-4.3008473367323836E-2</v>
      </c>
      <c r="I283" s="36">
        <v>0.25072608948926828</v>
      </c>
      <c r="J283" s="85">
        <v>0.1573734909589144</v>
      </c>
      <c r="K283" s="36">
        <v>0.63264808969481467</v>
      </c>
      <c r="L283" s="36">
        <v>-6.1770376924550535E-2</v>
      </c>
      <c r="M283" s="36">
        <v>0.47932412637993072</v>
      </c>
      <c r="N283" s="85">
        <v>-5.9352633682388259E-2</v>
      </c>
      <c r="O283">
        <v>73</v>
      </c>
      <c r="P283">
        <v>63</v>
      </c>
      <c r="Q283">
        <v>4</v>
      </c>
      <c r="R283">
        <v>4</v>
      </c>
      <c r="S283" s="88">
        <f t="shared" si="12"/>
        <v>0.89595113851054509</v>
      </c>
      <c r="T283" s="88">
        <f t="shared" si="13"/>
        <v>0.97236405405181847</v>
      </c>
      <c r="U283" s="88">
        <f t="shared" si="14"/>
        <v>0.94689308220472734</v>
      </c>
      <c r="V283" s="82"/>
      <c r="W283" s="82"/>
      <c r="X283" s="82"/>
    </row>
    <row r="284" spans="1:24" x14ac:dyDescent="0.25">
      <c r="A284" s="55">
        <v>283</v>
      </c>
      <c r="B284" s="55">
        <v>2021</v>
      </c>
      <c r="C284" s="55" t="s">
        <v>16</v>
      </c>
      <c r="D284" s="55" t="s">
        <v>25</v>
      </c>
      <c r="E284" s="55">
        <v>21</v>
      </c>
      <c r="F284" s="55">
        <v>0</v>
      </c>
      <c r="G284" s="36">
        <v>7.2196549552970113E-2</v>
      </c>
      <c r="H284" s="36">
        <v>0.19742143703087417</v>
      </c>
      <c r="I284" s="36">
        <v>0.11259923361379097</v>
      </c>
      <c r="J284" s="85">
        <v>1.4429328138519652E-2</v>
      </c>
      <c r="K284" s="36">
        <v>0.33937085536658779</v>
      </c>
      <c r="L284" s="36">
        <v>-0.14392695984191001</v>
      </c>
      <c r="M284" s="36">
        <v>8.6827138700158846E-2</v>
      </c>
      <c r="N284" s="85">
        <v>0.16759849039577662</v>
      </c>
      <c r="O284">
        <v>67</v>
      </c>
      <c r="P284">
        <v>65</v>
      </c>
      <c r="Q284">
        <v>2</v>
      </c>
      <c r="R284">
        <v>5</v>
      </c>
      <c r="S284" s="88">
        <f t="shared" si="12"/>
        <v>0.32916962602550481</v>
      </c>
      <c r="T284" s="88">
        <f t="shared" si="13"/>
        <v>0.38686435005587655</v>
      </c>
      <c r="U284" s="88">
        <f t="shared" si="14"/>
        <v>0.36763277537908595</v>
      </c>
      <c r="V284" s="82"/>
      <c r="W284" s="82"/>
      <c r="X284" s="82"/>
    </row>
    <row r="285" spans="1:24" x14ac:dyDescent="0.25">
      <c r="A285" s="55">
        <v>284</v>
      </c>
      <c r="B285" s="55">
        <v>2021</v>
      </c>
      <c r="C285" s="55" t="s">
        <v>14</v>
      </c>
      <c r="D285" s="55" t="s">
        <v>3</v>
      </c>
      <c r="E285" s="55">
        <v>21</v>
      </c>
      <c r="F285" s="55">
        <v>1</v>
      </c>
      <c r="G285" s="36">
        <v>0.36401282203193547</v>
      </c>
      <c r="H285" s="36">
        <v>-0.47255411036732953</v>
      </c>
      <c r="I285" s="36">
        <v>3.3669128448605673E-2</v>
      </c>
      <c r="J285" s="85">
        <v>-5.9149374979117651E-3</v>
      </c>
      <c r="K285" s="36">
        <v>0.57474370639118644</v>
      </c>
      <c r="L285" s="36">
        <v>-0.55077290478671603</v>
      </c>
      <c r="M285" s="36">
        <v>-3.6541278016406761E-2</v>
      </c>
      <c r="N285" s="85">
        <v>2.5018265562577795E-2</v>
      </c>
      <c r="O285">
        <v>73</v>
      </c>
      <c r="P285">
        <v>49</v>
      </c>
      <c r="Q285">
        <v>2</v>
      </c>
      <c r="R285">
        <v>6</v>
      </c>
      <c r="S285" s="88">
        <f t="shared" si="12"/>
        <v>0.57604363806123915</v>
      </c>
      <c r="T285" s="88">
        <f t="shared" si="13"/>
        <v>0.65046823240932405</v>
      </c>
      <c r="U285" s="88">
        <f t="shared" si="14"/>
        <v>0.62566003429329575</v>
      </c>
      <c r="V285" s="82"/>
      <c r="W285" s="82"/>
      <c r="X285" s="82"/>
    </row>
    <row r="286" spans="1:24" x14ac:dyDescent="0.25">
      <c r="A286" s="55">
        <v>285</v>
      </c>
      <c r="B286" s="55">
        <v>2021</v>
      </c>
      <c r="C286" s="55" t="s">
        <v>25</v>
      </c>
      <c r="D286" s="55" t="s">
        <v>14</v>
      </c>
      <c r="E286" s="55">
        <v>22</v>
      </c>
      <c r="F286" s="55">
        <v>0</v>
      </c>
      <c r="G286" s="36">
        <v>-4.8300535998216258E-2</v>
      </c>
      <c r="H286" s="36">
        <v>-0.24122269394268953</v>
      </c>
      <c r="I286" s="36">
        <v>-7.7438217247846192E-2</v>
      </c>
      <c r="J286" s="85">
        <v>5.6396674580662207E-2</v>
      </c>
      <c r="K286" s="36">
        <v>0.28416085470365182</v>
      </c>
      <c r="L286" s="36">
        <v>-0.67660697515151758</v>
      </c>
      <c r="M286" s="36">
        <v>-0.13177484620533889</v>
      </c>
      <c r="N286" s="85">
        <v>-6.2745956005854031E-2</v>
      </c>
      <c r="O286">
        <v>60</v>
      </c>
      <c r="P286">
        <v>65</v>
      </c>
      <c r="Q286">
        <v>5</v>
      </c>
      <c r="R286">
        <v>3</v>
      </c>
      <c r="S286" s="88">
        <f t="shared" si="12"/>
        <v>0.36844362168014544</v>
      </c>
      <c r="T286" s="88">
        <f t="shared" si="13"/>
        <v>0.35788392289958121</v>
      </c>
      <c r="U286" s="88">
        <f t="shared" si="14"/>
        <v>0.36140382249310266</v>
      </c>
      <c r="V286" s="82"/>
      <c r="W286" s="82"/>
      <c r="X286" s="82"/>
    </row>
    <row r="287" spans="1:24" x14ac:dyDescent="0.25">
      <c r="V287" s="82"/>
      <c r="W287" s="82"/>
      <c r="X287" s="82"/>
    </row>
    <row r="288" spans="1:24" x14ac:dyDescent="0.25">
      <c r="V288" s="82"/>
      <c r="W288" s="82"/>
      <c r="X288" s="82"/>
    </row>
  </sheetData>
  <autoFilter ref="A1:U1" xr:uid="{FA7C6681-25A8-4400-AB0C-859F7D2BF83B}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377F2E-EBEA-48DC-908F-D8E7992737D3}">
  <dimension ref="A1:S67"/>
  <sheetViews>
    <sheetView zoomScale="80" zoomScaleNormal="80" workbookViewId="0"/>
  </sheetViews>
  <sheetFormatPr defaultRowHeight="13.2" x14ac:dyDescent="0.25"/>
  <cols>
    <col min="5" max="5" width="8.88671875" style="50"/>
    <col min="6" max="6" width="8.88671875" style="42"/>
    <col min="7" max="7" width="8.88671875" style="50"/>
    <col min="8" max="8" width="8.88671875" style="42"/>
    <col min="9" max="9" width="8.88671875" style="38"/>
    <col min="10" max="10" width="8.88671875" style="42"/>
    <col min="11" max="11" width="8.88671875" style="38"/>
    <col min="12" max="12" width="8.88671875" style="42"/>
    <col min="13" max="13" width="8.88671875" style="50"/>
    <col min="14" max="14" width="8.88671875" style="42"/>
    <col min="15" max="15" width="8.88671875" style="50"/>
    <col min="17" max="18" width="8.88671875" style="54"/>
    <col min="19" max="19" width="8.88671875" style="52"/>
  </cols>
  <sheetData>
    <row r="1" spans="1:19" s="34" customFormat="1" x14ac:dyDescent="0.25">
      <c r="A1" s="34" t="s">
        <v>111</v>
      </c>
      <c r="B1" s="34" t="s">
        <v>112</v>
      </c>
      <c r="C1" s="34" t="s">
        <v>87</v>
      </c>
      <c r="D1" s="34" t="s">
        <v>113</v>
      </c>
      <c r="E1" s="49" t="s">
        <v>88</v>
      </c>
      <c r="F1" s="41" t="s">
        <v>86</v>
      </c>
      <c r="G1" s="49" t="s">
        <v>240</v>
      </c>
      <c r="H1" s="41" t="s">
        <v>86</v>
      </c>
      <c r="I1" s="37" t="s">
        <v>91</v>
      </c>
      <c r="J1" s="41" t="s">
        <v>86</v>
      </c>
      <c r="K1" s="37" t="s">
        <v>92</v>
      </c>
      <c r="L1" s="41" t="s">
        <v>86</v>
      </c>
      <c r="M1" s="49" t="s">
        <v>93</v>
      </c>
      <c r="N1" s="41" t="s">
        <v>86</v>
      </c>
      <c r="O1" s="49" t="s">
        <v>94</v>
      </c>
      <c r="P1" s="34" t="s">
        <v>86</v>
      </c>
      <c r="Q1" s="53" t="s">
        <v>95</v>
      </c>
      <c r="R1" s="53" t="s">
        <v>86</v>
      </c>
      <c r="S1" s="51" t="s">
        <v>96</v>
      </c>
    </row>
    <row r="2" spans="1:19" x14ac:dyDescent="0.25">
      <c r="A2">
        <v>2021</v>
      </c>
      <c r="B2">
        <v>18</v>
      </c>
      <c r="C2" t="s">
        <v>31</v>
      </c>
      <c r="D2" t="s">
        <v>126</v>
      </c>
      <c r="E2" s="50">
        <v>3.92568450175267</v>
      </c>
      <c r="F2" s="42">
        <v>26</v>
      </c>
      <c r="G2" s="50">
        <v>4.1412742382271501</v>
      </c>
      <c r="H2" s="42">
        <v>22</v>
      </c>
      <c r="I2" s="38">
        <v>0.703125</v>
      </c>
      <c r="J2" s="42">
        <v>13</v>
      </c>
      <c r="K2" s="38">
        <v>0.16620498614958401</v>
      </c>
      <c r="L2" s="42">
        <v>15</v>
      </c>
      <c r="M2" s="50">
        <v>1.15675675675676</v>
      </c>
      <c r="N2" s="42">
        <v>23</v>
      </c>
      <c r="O2" s="50">
        <v>0.62432432432432405</v>
      </c>
      <c r="P2">
        <v>16</v>
      </c>
      <c r="Q2" s="54">
        <v>39</v>
      </c>
      <c r="R2" s="54">
        <v>15</v>
      </c>
      <c r="S2" s="52">
        <v>6.4732689137607394E-2</v>
      </c>
    </row>
    <row r="3" spans="1:19" x14ac:dyDescent="0.25">
      <c r="A3">
        <v>2021</v>
      </c>
      <c r="B3">
        <v>18</v>
      </c>
      <c r="C3" t="s">
        <v>30</v>
      </c>
      <c r="D3" t="s">
        <v>126</v>
      </c>
      <c r="E3" s="50">
        <v>4.1606722259731104</v>
      </c>
      <c r="F3" s="42">
        <v>20</v>
      </c>
      <c r="G3" s="50">
        <v>3.8739255014326601</v>
      </c>
      <c r="H3" s="42">
        <v>27</v>
      </c>
      <c r="I3" s="38">
        <v>0.5</v>
      </c>
      <c r="J3" s="42">
        <v>32</v>
      </c>
      <c r="K3" s="38">
        <v>0.18338108882521501</v>
      </c>
      <c r="L3" s="42">
        <v>25</v>
      </c>
      <c r="M3" s="50">
        <v>1.1685714285714299</v>
      </c>
      <c r="N3" s="42">
        <v>20</v>
      </c>
      <c r="O3" s="50">
        <v>0.42</v>
      </c>
      <c r="P3">
        <v>25</v>
      </c>
      <c r="Q3" s="54">
        <v>40</v>
      </c>
      <c r="R3" s="54">
        <v>20</v>
      </c>
      <c r="S3" s="52">
        <v>7.0020455747905205E-2</v>
      </c>
    </row>
    <row r="4" spans="1:19" x14ac:dyDescent="0.25">
      <c r="A4">
        <v>2021</v>
      </c>
      <c r="B4">
        <v>18</v>
      </c>
      <c r="C4" t="s">
        <v>29</v>
      </c>
      <c r="D4" t="s">
        <v>126</v>
      </c>
      <c r="E4" s="50">
        <v>3.8194572548818102</v>
      </c>
      <c r="F4" s="42">
        <v>29</v>
      </c>
      <c r="G4" s="50">
        <v>4.2167182662538698</v>
      </c>
      <c r="H4" s="42">
        <v>17</v>
      </c>
      <c r="I4" s="38">
        <v>0.68518518518518501</v>
      </c>
      <c r="J4" s="42">
        <v>16</v>
      </c>
      <c r="K4" s="38">
        <v>0.164086687306502</v>
      </c>
      <c r="L4" s="42">
        <v>13</v>
      </c>
      <c r="M4" s="50">
        <v>1.1052631578947401</v>
      </c>
      <c r="N4" s="42">
        <v>27</v>
      </c>
      <c r="O4" s="50">
        <v>0.68421052631578905</v>
      </c>
      <c r="P4">
        <v>13</v>
      </c>
      <c r="Q4" s="54">
        <v>57</v>
      </c>
      <c r="R4" s="54">
        <v>29</v>
      </c>
      <c r="S4" s="52">
        <v>8.5639569413617805E-2</v>
      </c>
    </row>
    <row r="5" spans="1:19" x14ac:dyDescent="0.25">
      <c r="A5">
        <v>2021</v>
      </c>
      <c r="B5">
        <v>18</v>
      </c>
      <c r="C5" t="s">
        <v>28</v>
      </c>
      <c r="D5" t="s">
        <v>126</v>
      </c>
      <c r="E5" s="50">
        <v>4.3973088095733797</v>
      </c>
      <c r="F5" s="42">
        <v>12</v>
      </c>
      <c r="G5" s="50">
        <v>4.2907348242811496</v>
      </c>
      <c r="H5" s="42">
        <v>13</v>
      </c>
      <c r="I5" s="38">
        <v>0.66666666666666696</v>
      </c>
      <c r="J5" s="42">
        <v>17</v>
      </c>
      <c r="K5" s="38">
        <v>0.16293929712460101</v>
      </c>
      <c r="L5" s="42">
        <v>12</v>
      </c>
      <c r="M5" s="50">
        <v>1.1624203821656101</v>
      </c>
      <c r="N5" s="42">
        <v>22</v>
      </c>
      <c r="O5" s="50">
        <v>0.67834394904458595</v>
      </c>
      <c r="P5">
        <v>14</v>
      </c>
      <c r="Q5" s="54">
        <v>27</v>
      </c>
      <c r="R5" s="54">
        <v>2</v>
      </c>
      <c r="S5" s="52">
        <v>4.50235336475504E-2</v>
      </c>
    </row>
    <row r="6" spans="1:19" x14ac:dyDescent="0.25">
      <c r="A6">
        <v>2021</v>
      </c>
      <c r="B6">
        <v>18</v>
      </c>
      <c r="C6" t="s">
        <v>27</v>
      </c>
      <c r="D6" t="s">
        <v>126</v>
      </c>
      <c r="E6" s="50">
        <v>3.9735178283391801</v>
      </c>
      <c r="F6" s="42">
        <v>25</v>
      </c>
      <c r="G6" s="50">
        <v>3.8017751479289901</v>
      </c>
      <c r="H6" s="42">
        <v>28</v>
      </c>
      <c r="I6" s="38">
        <v>0.71739130434782605</v>
      </c>
      <c r="J6" s="42">
        <v>10</v>
      </c>
      <c r="K6" s="38">
        <v>0.207100591715976</v>
      </c>
      <c r="L6" s="42">
        <v>31</v>
      </c>
      <c r="M6" s="50">
        <v>1.19411764705882</v>
      </c>
      <c r="N6" s="42">
        <v>18</v>
      </c>
      <c r="O6" s="50">
        <v>0.40882352941176497</v>
      </c>
      <c r="P6">
        <v>27</v>
      </c>
      <c r="Q6" s="54">
        <v>52</v>
      </c>
      <c r="R6" s="54">
        <v>27</v>
      </c>
      <c r="S6" s="52">
        <v>8.5040119010930296E-2</v>
      </c>
    </row>
    <row r="7" spans="1:19" x14ac:dyDescent="0.25">
      <c r="A7">
        <v>2021</v>
      </c>
      <c r="B7">
        <v>18</v>
      </c>
      <c r="C7" t="s">
        <v>26</v>
      </c>
      <c r="D7" t="s">
        <v>126</v>
      </c>
      <c r="E7" s="50">
        <v>4.0560163100486104</v>
      </c>
      <c r="F7" s="42">
        <v>23</v>
      </c>
      <c r="G7" s="50">
        <v>3.9295392953929502</v>
      </c>
      <c r="H7" s="42">
        <v>25</v>
      </c>
      <c r="I7" s="38">
        <v>0.62222222222222201</v>
      </c>
      <c r="J7" s="42">
        <v>24</v>
      </c>
      <c r="K7" s="38">
        <v>0.20596205962059599</v>
      </c>
      <c r="L7" s="42">
        <v>30</v>
      </c>
      <c r="M7" s="50">
        <v>1.10704960835509</v>
      </c>
      <c r="N7" s="42">
        <v>26</v>
      </c>
      <c r="O7" s="50">
        <v>0.50391644908616195</v>
      </c>
      <c r="P7">
        <v>22</v>
      </c>
      <c r="Q7" s="54">
        <v>58</v>
      </c>
      <c r="R7" s="54">
        <v>32</v>
      </c>
      <c r="S7" s="52">
        <v>9.5191874434188001E-2</v>
      </c>
    </row>
    <row r="8" spans="1:19" x14ac:dyDescent="0.25">
      <c r="A8">
        <v>2021</v>
      </c>
      <c r="B8">
        <v>18</v>
      </c>
      <c r="C8" t="s">
        <v>25</v>
      </c>
      <c r="D8" t="s">
        <v>126</v>
      </c>
      <c r="E8" s="50">
        <v>4.3644954687893502</v>
      </c>
      <c r="F8" s="42">
        <v>15</v>
      </c>
      <c r="G8" s="50">
        <v>4.1662269129287601</v>
      </c>
      <c r="H8" s="42">
        <v>21</v>
      </c>
      <c r="I8" s="38">
        <v>0.512820512820513</v>
      </c>
      <c r="J8" s="42">
        <v>31</v>
      </c>
      <c r="K8" s="38">
        <v>0.150395778364116</v>
      </c>
      <c r="L8" s="42">
        <v>7</v>
      </c>
      <c r="M8" s="50">
        <v>1.20316622691293</v>
      </c>
      <c r="N8" s="42">
        <v>16</v>
      </c>
      <c r="O8" s="50">
        <v>0.56992084432717705</v>
      </c>
      <c r="P8">
        <v>18</v>
      </c>
      <c r="Q8" s="54">
        <v>55</v>
      </c>
      <c r="R8" s="54">
        <v>31</v>
      </c>
      <c r="S8" s="52">
        <v>9.1418068188723195E-2</v>
      </c>
    </row>
    <row r="9" spans="1:19" x14ac:dyDescent="0.25">
      <c r="A9">
        <v>2021</v>
      </c>
      <c r="B9">
        <v>18</v>
      </c>
      <c r="C9" t="s">
        <v>24</v>
      </c>
      <c r="D9" t="s">
        <v>126</v>
      </c>
      <c r="E9" s="50">
        <v>4.8472661400501904</v>
      </c>
      <c r="F9" s="42">
        <v>1</v>
      </c>
      <c r="G9" s="50">
        <v>5.2880952380952397</v>
      </c>
      <c r="H9" s="42">
        <v>1</v>
      </c>
      <c r="I9" s="38">
        <v>0.73684210526315796</v>
      </c>
      <c r="J9" s="42">
        <v>7</v>
      </c>
      <c r="K9" s="38">
        <v>0.145238095238095</v>
      </c>
      <c r="L9" s="42">
        <v>4</v>
      </c>
      <c r="M9" s="50">
        <v>1.59952606635071</v>
      </c>
      <c r="N9" s="42">
        <v>1</v>
      </c>
      <c r="O9" s="50">
        <v>1.17061611374408</v>
      </c>
      <c r="P9">
        <v>3</v>
      </c>
      <c r="Q9" s="54">
        <v>49</v>
      </c>
      <c r="R9" s="54">
        <v>30</v>
      </c>
      <c r="S9" s="52">
        <v>8.7141251110858395E-2</v>
      </c>
    </row>
    <row r="10" spans="1:19" x14ac:dyDescent="0.25">
      <c r="A10">
        <v>2021</v>
      </c>
      <c r="B10">
        <v>18</v>
      </c>
      <c r="C10" t="s">
        <v>23</v>
      </c>
      <c r="D10" t="s">
        <v>126</v>
      </c>
      <c r="E10" s="50">
        <v>4.8036680295974499</v>
      </c>
      <c r="F10" s="42">
        <v>2</v>
      </c>
      <c r="G10" s="50">
        <v>4.6765432098765398</v>
      </c>
      <c r="H10" s="42">
        <v>5</v>
      </c>
      <c r="I10" s="38">
        <v>0.69387755102040805</v>
      </c>
      <c r="J10" s="42">
        <v>14</v>
      </c>
      <c r="K10" s="38">
        <v>0.13086419753086401</v>
      </c>
      <c r="L10" s="42">
        <v>2</v>
      </c>
      <c r="M10" s="50">
        <v>1.2536585365853701</v>
      </c>
      <c r="N10" s="42">
        <v>8</v>
      </c>
      <c r="O10" s="50">
        <v>0.73902439024390199</v>
      </c>
      <c r="P10">
        <v>10</v>
      </c>
      <c r="Q10" s="54">
        <v>33</v>
      </c>
      <c r="R10" s="54">
        <v>9</v>
      </c>
      <c r="S10" s="52">
        <v>5.5603341415802601E-2</v>
      </c>
    </row>
    <row r="11" spans="1:19" x14ac:dyDescent="0.25">
      <c r="A11">
        <v>2021</v>
      </c>
      <c r="B11">
        <v>18</v>
      </c>
      <c r="C11" t="s">
        <v>22</v>
      </c>
      <c r="D11" t="s">
        <v>126</v>
      </c>
      <c r="E11" s="50">
        <v>4.2892786552544999</v>
      </c>
      <c r="F11" s="42">
        <v>18</v>
      </c>
      <c r="G11" s="50">
        <v>4.5108958837772404</v>
      </c>
      <c r="H11" s="42">
        <v>6</v>
      </c>
      <c r="I11" s="38">
        <v>0.71428571428571397</v>
      </c>
      <c r="J11" s="42">
        <v>11</v>
      </c>
      <c r="K11" s="38">
        <v>0.17675544794188899</v>
      </c>
      <c r="L11" s="42">
        <v>19</v>
      </c>
      <c r="M11" s="50">
        <v>1.3656174334140401</v>
      </c>
      <c r="N11" s="42">
        <v>3</v>
      </c>
      <c r="O11" s="50">
        <v>0.82566585956416505</v>
      </c>
      <c r="P11">
        <v>6</v>
      </c>
      <c r="Q11" s="54">
        <v>40</v>
      </c>
      <c r="R11" s="54">
        <v>21</v>
      </c>
      <c r="S11" s="52">
        <v>7.5378349802747602E-2</v>
      </c>
    </row>
    <row r="12" spans="1:19" x14ac:dyDescent="0.25">
      <c r="A12">
        <v>2021</v>
      </c>
      <c r="B12">
        <v>18</v>
      </c>
      <c r="C12" t="s">
        <v>21</v>
      </c>
      <c r="D12" t="s">
        <v>126</v>
      </c>
      <c r="E12" s="50">
        <v>4.0860347820067098</v>
      </c>
      <c r="F12" s="42">
        <v>21</v>
      </c>
      <c r="G12" s="50">
        <v>4.2702020202020199</v>
      </c>
      <c r="H12" s="42">
        <v>14</v>
      </c>
      <c r="I12" s="38">
        <v>0.58695652173913004</v>
      </c>
      <c r="J12" s="42">
        <v>26</v>
      </c>
      <c r="K12" s="38">
        <v>0.18686868686868699</v>
      </c>
      <c r="L12" s="42">
        <v>27</v>
      </c>
      <c r="M12" s="50">
        <v>1.2040302267002501</v>
      </c>
      <c r="N12" s="42">
        <v>15</v>
      </c>
      <c r="O12" s="50">
        <v>0.77833753148614604</v>
      </c>
      <c r="P12">
        <v>8</v>
      </c>
      <c r="Q12" s="54">
        <v>36</v>
      </c>
      <c r="R12" s="54">
        <v>12</v>
      </c>
      <c r="S12" s="52">
        <v>5.76990083518805E-2</v>
      </c>
    </row>
    <row r="13" spans="1:19" x14ac:dyDescent="0.25">
      <c r="A13">
        <v>2021</v>
      </c>
      <c r="B13">
        <v>18</v>
      </c>
      <c r="C13" t="s">
        <v>20</v>
      </c>
      <c r="D13" t="s">
        <v>126</v>
      </c>
      <c r="E13" s="50">
        <v>4.7863559956883304</v>
      </c>
      <c r="F13" s="42">
        <v>3</v>
      </c>
      <c r="G13" s="50">
        <v>4.3861892583120197</v>
      </c>
      <c r="H13" s="42">
        <v>9</v>
      </c>
      <c r="I13" s="38">
        <v>0.74285714285714299</v>
      </c>
      <c r="J13" s="42">
        <v>6</v>
      </c>
      <c r="K13" s="38">
        <v>0.132992327365729</v>
      </c>
      <c r="L13" s="42">
        <v>3</v>
      </c>
      <c r="M13" s="50">
        <v>1.2148337595907901</v>
      </c>
      <c r="N13" s="42">
        <v>13</v>
      </c>
      <c r="O13" s="50">
        <v>0.52685421994884896</v>
      </c>
      <c r="P13">
        <v>20</v>
      </c>
      <c r="Q13" s="54">
        <v>33</v>
      </c>
      <c r="R13" s="54">
        <v>6</v>
      </c>
      <c r="S13" s="52">
        <v>5.0802091608793502E-2</v>
      </c>
    </row>
    <row r="14" spans="1:19" x14ac:dyDescent="0.25">
      <c r="A14">
        <v>2021</v>
      </c>
      <c r="B14">
        <v>18</v>
      </c>
      <c r="C14" t="s">
        <v>19</v>
      </c>
      <c r="D14" t="s">
        <v>126</v>
      </c>
      <c r="E14" s="50">
        <v>3.33396104617248</v>
      </c>
      <c r="F14" s="42">
        <v>32</v>
      </c>
      <c r="G14" s="50">
        <v>3.1644562334217499</v>
      </c>
      <c r="H14" s="42">
        <v>32</v>
      </c>
      <c r="I14" s="38">
        <v>0.72222222222222199</v>
      </c>
      <c r="J14" s="42">
        <v>8</v>
      </c>
      <c r="K14" s="38">
        <v>0.18302387267904499</v>
      </c>
      <c r="L14" s="42">
        <v>24</v>
      </c>
      <c r="M14" s="50">
        <v>0.71842105263157896</v>
      </c>
      <c r="N14" s="42">
        <v>32</v>
      </c>
      <c r="O14" s="50">
        <v>0.28421052631578902</v>
      </c>
      <c r="P14">
        <v>32</v>
      </c>
      <c r="Q14" s="54">
        <v>44</v>
      </c>
      <c r="R14" s="54">
        <v>22</v>
      </c>
      <c r="S14" s="52">
        <v>7.6312012407355495E-2</v>
      </c>
    </row>
    <row r="15" spans="1:19" x14ac:dyDescent="0.25">
      <c r="A15">
        <v>2021</v>
      </c>
      <c r="B15">
        <v>18</v>
      </c>
      <c r="C15" t="s">
        <v>18</v>
      </c>
      <c r="D15" t="s">
        <v>126</v>
      </c>
      <c r="E15" s="50">
        <v>4.5999583686977896</v>
      </c>
      <c r="F15" s="42">
        <v>7</v>
      </c>
      <c r="G15" s="50">
        <v>5.1724941724941704</v>
      </c>
      <c r="H15" s="42">
        <v>2</v>
      </c>
      <c r="I15" s="38">
        <v>0.70909090909090899</v>
      </c>
      <c r="J15" s="42">
        <v>12</v>
      </c>
      <c r="K15" s="38">
        <v>0.191142191142191</v>
      </c>
      <c r="L15" s="42">
        <v>29</v>
      </c>
      <c r="M15" s="50">
        <v>1.42725173210162</v>
      </c>
      <c r="N15" s="42">
        <v>2</v>
      </c>
      <c r="O15" s="50">
        <v>1.3279445727482699</v>
      </c>
      <c r="P15">
        <v>1</v>
      </c>
      <c r="Q15" s="54">
        <v>32</v>
      </c>
      <c r="R15" s="54">
        <v>13</v>
      </c>
      <c r="S15" s="52">
        <v>6.2068992683116699E-2</v>
      </c>
    </row>
    <row r="16" spans="1:19" x14ac:dyDescent="0.25">
      <c r="A16">
        <v>2021</v>
      </c>
      <c r="B16">
        <v>18</v>
      </c>
      <c r="C16" t="s">
        <v>17</v>
      </c>
      <c r="D16" t="s">
        <v>126</v>
      </c>
      <c r="E16" s="50">
        <v>4.3924472290173799</v>
      </c>
      <c r="F16" s="42">
        <v>13</v>
      </c>
      <c r="G16" s="50">
        <v>4.1959459459459501</v>
      </c>
      <c r="H16" s="42">
        <v>19</v>
      </c>
      <c r="I16" s="38">
        <v>0.68571428571428605</v>
      </c>
      <c r="J16" s="42">
        <v>15</v>
      </c>
      <c r="K16" s="38">
        <v>0.15878378378378399</v>
      </c>
      <c r="L16" s="42">
        <v>9</v>
      </c>
      <c r="M16" s="50">
        <v>1.1418918918918901</v>
      </c>
      <c r="N16" s="42">
        <v>24</v>
      </c>
      <c r="O16" s="50">
        <v>0.53716216216216195</v>
      </c>
      <c r="P16">
        <v>19</v>
      </c>
      <c r="Q16" s="54">
        <v>32</v>
      </c>
      <c r="R16" s="54">
        <v>10</v>
      </c>
      <c r="S16" s="52">
        <v>5.6040973792897797E-2</v>
      </c>
    </row>
    <row r="17" spans="1:19" x14ac:dyDescent="0.25">
      <c r="A17">
        <v>2021</v>
      </c>
      <c r="B17">
        <v>18</v>
      </c>
      <c r="C17" t="s">
        <v>16</v>
      </c>
      <c r="D17" t="s">
        <v>126</v>
      </c>
      <c r="E17" s="50">
        <v>4.5537543148059401</v>
      </c>
      <c r="F17" s="42">
        <v>8</v>
      </c>
      <c r="G17" s="50">
        <v>4.2485029940119796</v>
      </c>
      <c r="H17" s="42">
        <v>16</v>
      </c>
      <c r="I17" s="38">
        <v>0.76190476190476197</v>
      </c>
      <c r="J17" s="42">
        <v>5</v>
      </c>
      <c r="K17" s="38">
        <v>0.14670658682634699</v>
      </c>
      <c r="L17" s="42">
        <v>5</v>
      </c>
      <c r="M17" s="50">
        <v>1.2155688622754499</v>
      </c>
      <c r="N17" s="42">
        <v>12</v>
      </c>
      <c r="O17" s="50">
        <v>0.37425149700598798</v>
      </c>
      <c r="P17">
        <v>29</v>
      </c>
      <c r="Q17" s="54">
        <v>28</v>
      </c>
      <c r="R17" s="54">
        <v>4</v>
      </c>
      <c r="S17" s="52">
        <v>4.7707699644103603E-2</v>
      </c>
    </row>
    <row r="18" spans="1:19" x14ac:dyDescent="0.25">
      <c r="A18">
        <v>2021</v>
      </c>
      <c r="B18">
        <v>18</v>
      </c>
      <c r="C18" t="s">
        <v>15</v>
      </c>
      <c r="D18" t="s">
        <v>126</v>
      </c>
      <c r="E18" s="50">
        <v>4.4536814684192603</v>
      </c>
      <c r="F18" s="42">
        <v>10</v>
      </c>
      <c r="G18" s="50">
        <v>4.2543352601156101</v>
      </c>
      <c r="H18" s="42">
        <v>15</v>
      </c>
      <c r="I18" s="38">
        <v>0.60465116279069797</v>
      </c>
      <c r="J18" s="42">
        <v>25</v>
      </c>
      <c r="K18" s="38">
        <v>0.15895953757225401</v>
      </c>
      <c r="L18" s="42">
        <v>10</v>
      </c>
      <c r="M18" s="50">
        <v>1.2341040462427699</v>
      </c>
      <c r="N18" s="42">
        <v>10</v>
      </c>
      <c r="O18" s="50">
        <v>0.61271676300578004</v>
      </c>
      <c r="P18">
        <v>17</v>
      </c>
      <c r="Q18" s="54">
        <v>31</v>
      </c>
      <c r="R18" s="54">
        <v>5</v>
      </c>
      <c r="S18" s="52">
        <v>4.9693726487509297E-2</v>
      </c>
    </row>
    <row r="19" spans="1:19" x14ac:dyDescent="0.25">
      <c r="A19">
        <v>2021</v>
      </c>
      <c r="B19">
        <v>18</v>
      </c>
      <c r="C19" t="s">
        <v>14</v>
      </c>
      <c r="D19" t="s">
        <v>126</v>
      </c>
      <c r="E19" s="50">
        <v>4.6245808660724501</v>
      </c>
      <c r="F19" s="42">
        <v>6</v>
      </c>
      <c r="G19" s="50">
        <v>4.1967654986522902</v>
      </c>
      <c r="H19" s="42">
        <v>18</v>
      </c>
      <c r="I19" s="38">
        <v>0.54347826086956497</v>
      </c>
      <c r="J19" s="42">
        <v>29</v>
      </c>
      <c r="K19" s="38">
        <v>0.180592991913747</v>
      </c>
      <c r="L19" s="42">
        <v>21</v>
      </c>
      <c r="M19" s="50">
        <v>1.24797843665768</v>
      </c>
      <c r="N19" s="42">
        <v>9</v>
      </c>
      <c r="O19" s="50">
        <v>0.46630727762803198</v>
      </c>
      <c r="P19">
        <v>24</v>
      </c>
      <c r="Q19" s="54">
        <v>31</v>
      </c>
      <c r="R19" s="54">
        <v>7</v>
      </c>
      <c r="S19" s="52">
        <v>5.2244516806662603E-2</v>
      </c>
    </row>
    <row r="20" spans="1:19" x14ac:dyDescent="0.25">
      <c r="A20">
        <v>2021</v>
      </c>
      <c r="B20">
        <v>18</v>
      </c>
      <c r="C20" t="s">
        <v>13</v>
      </c>
      <c r="D20" t="s">
        <v>126</v>
      </c>
      <c r="E20" s="50">
        <v>4.2925717121444498</v>
      </c>
      <c r="F20" s="42">
        <v>17</v>
      </c>
      <c r="G20" s="50">
        <v>4.0085959885386799</v>
      </c>
      <c r="H20" s="42">
        <v>24</v>
      </c>
      <c r="I20" s="38">
        <v>0.63043478260869601</v>
      </c>
      <c r="J20" s="42">
        <v>22</v>
      </c>
      <c r="K20" s="38">
        <v>0.16045845272206299</v>
      </c>
      <c r="L20" s="42">
        <v>11</v>
      </c>
      <c r="M20" s="50">
        <v>1.13467048710602</v>
      </c>
      <c r="N20" s="42">
        <v>25</v>
      </c>
      <c r="O20" s="50">
        <v>0.47851002865329501</v>
      </c>
      <c r="P20">
        <v>23</v>
      </c>
      <c r="Q20" s="54">
        <v>40</v>
      </c>
      <c r="R20" s="54">
        <v>18</v>
      </c>
      <c r="S20" s="52">
        <v>6.7005082233289007E-2</v>
      </c>
    </row>
    <row r="21" spans="1:19" x14ac:dyDescent="0.25">
      <c r="A21">
        <v>2021</v>
      </c>
      <c r="B21">
        <v>18</v>
      </c>
      <c r="C21" t="s">
        <v>12</v>
      </c>
      <c r="D21" t="s">
        <v>126</v>
      </c>
      <c r="E21" s="50">
        <v>3.8116817892686301</v>
      </c>
      <c r="F21" s="42">
        <v>30</v>
      </c>
      <c r="G21" s="50">
        <v>3.6189189189189199</v>
      </c>
      <c r="H21" s="42">
        <v>30</v>
      </c>
      <c r="I21" s="38">
        <v>0.52083333333333304</v>
      </c>
      <c r="J21" s="42">
        <v>30</v>
      </c>
      <c r="K21" s="38">
        <v>0.18108108108108101</v>
      </c>
      <c r="L21" s="42">
        <v>22</v>
      </c>
      <c r="M21" s="50">
        <v>0.84278350515463896</v>
      </c>
      <c r="N21" s="42">
        <v>31</v>
      </c>
      <c r="O21" s="50">
        <v>0.35051546391752603</v>
      </c>
      <c r="P21">
        <v>30</v>
      </c>
      <c r="Q21" s="54">
        <v>40</v>
      </c>
      <c r="R21" s="54">
        <v>19</v>
      </c>
      <c r="S21" s="52">
        <v>6.9417718465704506E-2</v>
      </c>
    </row>
    <row r="22" spans="1:19" x14ac:dyDescent="0.25">
      <c r="A22">
        <v>2021</v>
      </c>
      <c r="B22">
        <v>18</v>
      </c>
      <c r="C22" t="s">
        <v>11</v>
      </c>
      <c r="D22" t="s">
        <v>126</v>
      </c>
      <c r="E22" s="50">
        <v>4.0207514756443397</v>
      </c>
      <c r="F22" s="42">
        <v>24</v>
      </c>
      <c r="G22" s="50">
        <v>4.3317073170731701</v>
      </c>
      <c r="H22" s="42">
        <v>12</v>
      </c>
      <c r="I22" s="38">
        <v>0.71875</v>
      </c>
      <c r="J22" s="42">
        <v>9</v>
      </c>
      <c r="K22" s="38">
        <v>0.22682926829268299</v>
      </c>
      <c r="L22" s="42">
        <v>32</v>
      </c>
      <c r="M22" s="50">
        <v>1.26829268292683</v>
      </c>
      <c r="N22" s="42">
        <v>7</v>
      </c>
      <c r="O22" s="50">
        <v>0.948780487804878</v>
      </c>
      <c r="P22">
        <v>4</v>
      </c>
      <c r="Q22" s="54">
        <v>30</v>
      </c>
      <c r="R22" s="54">
        <v>3</v>
      </c>
      <c r="S22" s="52">
        <v>4.6852426520760403E-2</v>
      </c>
    </row>
    <row r="23" spans="1:19" x14ac:dyDescent="0.25">
      <c r="A23">
        <v>2021</v>
      </c>
      <c r="B23">
        <v>18</v>
      </c>
      <c r="C23" t="s">
        <v>10</v>
      </c>
      <c r="D23" t="s">
        <v>126</v>
      </c>
      <c r="E23" s="50">
        <v>4.5194117836040704</v>
      </c>
      <c r="F23" s="42">
        <v>9</v>
      </c>
      <c r="G23" s="50">
        <v>4.5</v>
      </c>
      <c r="H23" s="42">
        <v>7</v>
      </c>
      <c r="I23" s="38">
        <v>0.76595744680851097</v>
      </c>
      <c r="J23" s="42">
        <v>4</v>
      </c>
      <c r="K23" s="38">
        <v>0.181372549019608</v>
      </c>
      <c r="L23" s="42">
        <v>23</v>
      </c>
      <c r="M23" s="50">
        <v>1.3187347931873501</v>
      </c>
      <c r="N23" s="42">
        <v>5</v>
      </c>
      <c r="O23" s="50">
        <v>0.82481751824817495</v>
      </c>
      <c r="P23">
        <v>7</v>
      </c>
      <c r="Q23" s="54">
        <v>28</v>
      </c>
      <c r="R23" s="54">
        <v>8</v>
      </c>
      <c r="S23" s="52">
        <v>5.4443384054203403E-2</v>
      </c>
    </row>
    <row r="24" spans="1:19" x14ac:dyDescent="0.25">
      <c r="A24">
        <v>2021</v>
      </c>
      <c r="B24">
        <v>18</v>
      </c>
      <c r="C24" t="s">
        <v>9</v>
      </c>
      <c r="D24" t="s">
        <v>126</v>
      </c>
      <c r="E24" s="50">
        <v>3.92378029193367</v>
      </c>
      <c r="F24" s="42">
        <v>27</v>
      </c>
      <c r="G24" s="50">
        <v>3.57066666666667</v>
      </c>
      <c r="H24" s="42">
        <v>31</v>
      </c>
      <c r="I24" s="38">
        <v>0.54545454545454497</v>
      </c>
      <c r="J24" s="42">
        <v>28</v>
      </c>
      <c r="K24" s="38">
        <v>0.18933333333333299</v>
      </c>
      <c r="L24" s="42">
        <v>28</v>
      </c>
      <c r="M24" s="50">
        <v>1.04244031830239</v>
      </c>
      <c r="N24" s="42">
        <v>28</v>
      </c>
      <c r="O24" s="50">
        <v>0.323607427055703</v>
      </c>
      <c r="P24">
        <v>31</v>
      </c>
      <c r="Q24" s="54">
        <v>37</v>
      </c>
      <c r="R24" s="54">
        <v>23</v>
      </c>
      <c r="S24" s="52">
        <v>7.7111882506926896E-2</v>
      </c>
    </row>
    <row r="25" spans="1:19" x14ac:dyDescent="0.25">
      <c r="A25">
        <v>2021</v>
      </c>
      <c r="B25">
        <v>18</v>
      </c>
      <c r="C25" t="s">
        <v>8</v>
      </c>
      <c r="D25" t="s">
        <v>126</v>
      </c>
      <c r="E25" s="50">
        <v>3.7446775782914798</v>
      </c>
      <c r="F25" s="42">
        <v>31</v>
      </c>
      <c r="G25" s="50">
        <v>3.8825301204819298</v>
      </c>
      <c r="H25" s="42">
        <v>26</v>
      </c>
      <c r="I25" s="38">
        <v>0.65789473684210498</v>
      </c>
      <c r="J25" s="42">
        <v>19</v>
      </c>
      <c r="K25" s="38">
        <v>0.186746987951807</v>
      </c>
      <c r="L25" s="42">
        <v>26</v>
      </c>
      <c r="M25" s="50">
        <v>1.03529411764706</v>
      </c>
      <c r="N25" s="42">
        <v>29</v>
      </c>
      <c r="O25" s="50">
        <v>0.51176470588235301</v>
      </c>
      <c r="P25">
        <v>21</v>
      </c>
      <c r="Q25" s="54">
        <v>38</v>
      </c>
      <c r="R25" s="54">
        <v>14</v>
      </c>
      <c r="S25" s="52">
        <v>6.4078695662463603E-2</v>
      </c>
    </row>
    <row r="26" spans="1:19" x14ac:dyDescent="0.25">
      <c r="A26">
        <v>2021</v>
      </c>
      <c r="B26">
        <v>18</v>
      </c>
      <c r="C26" t="s">
        <v>7</v>
      </c>
      <c r="D26" t="s">
        <v>126</v>
      </c>
      <c r="E26" s="50">
        <v>4.0575429057639703</v>
      </c>
      <c r="F26" s="42">
        <v>22</v>
      </c>
      <c r="G26" s="50">
        <v>4.1871165644171802</v>
      </c>
      <c r="H26" s="42">
        <v>20</v>
      </c>
      <c r="I26" s="38">
        <v>0.64102564102564097</v>
      </c>
      <c r="J26" s="42">
        <v>21</v>
      </c>
      <c r="K26" s="38">
        <v>0.17791411042944799</v>
      </c>
      <c r="L26" s="42">
        <v>20</v>
      </c>
      <c r="M26" s="50">
        <v>1.1687116564417199</v>
      </c>
      <c r="N26" s="42">
        <v>19</v>
      </c>
      <c r="O26" s="50">
        <v>0.73619631901840499</v>
      </c>
      <c r="P26">
        <v>11</v>
      </c>
      <c r="Q26" s="54">
        <v>53</v>
      </c>
      <c r="R26" s="54">
        <v>28</v>
      </c>
      <c r="S26" s="52">
        <v>8.5585494812241703E-2</v>
      </c>
    </row>
    <row r="27" spans="1:19" x14ac:dyDescent="0.25">
      <c r="A27">
        <v>2021</v>
      </c>
      <c r="B27">
        <v>18</v>
      </c>
      <c r="C27" t="s">
        <v>6</v>
      </c>
      <c r="D27" t="s">
        <v>126</v>
      </c>
      <c r="E27" s="50">
        <v>4.7819008742448297</v>
      </c>
      <c r="F27" s="42">
        <v>4</v>
      </c>
      <c r="G27" s="50">
        <v>4.7953964194373402</v>
      </c>
      <c r="H27" s="42">
        <v>4</v>
      </c>
      <c r="I27" s="38">
        <v>0.66666666666666696</v>
      </c>
      <c r="J27" s="42">
        <v>17</v>
      </c>
      <c r="K27" s="38">
        <v>0.12276214833759599</v>
      </c>
      <c r="L27" s="42">
        <v>1</v>
      </c>
      <c r="M27" s="50">
        <v>1.33503836317136</v>
      </c>
      <c r="N27" s="42">
        <v>4</v>
      </c>
      <c r="O27" s="50">
        <v>0.75703324808184103</v>
      </c>
      <c r="P27">
        <v>9</v>
      </c>
      <c r="Q27" s="54">
        <v>31</v>
      </c>
      <c r="R27" s="54">
        <v>16</v>
      </c>
      <c r="S27" s="52">
        <v>6.5677205081049503E-2</v>
      </c>
    </row>
    <row r="28" spans="1:19" x14ac:dyDescent="0.25">
      <c r="A28">
        <v>2021</v>
      </c>
      <c r="B28">
        <v>18</v>
      </c>
      <c r="C28" t="s">
        <v>5</v>
      </c>
      <c r="D28" t="s">
        <v>126</v>
      </c>
      <c r="E28" s="50">
        <v>3.8354679320464902</v>
      </c>
      <c r="F28" s="42">
        <v>28</v>
      </c>
      <c r="G28" s="50">
        <v>3.7465181058495798</v>
      </c>
      <c r="H28" s="42">
        <v>29</v>
      </c>
      <c r="I28" s="38">
        <v>0.57894736842105299</v>
      </c>
      <c r="J28" s="42">
        <v>27</v>
      </c>
      <c r="K28" s="38">
        <v>0.17270194986072401</v>
      </c>
      <c r="L28" s="42">
        <v>17</v>
      </c>
      <c r="M28" s="50">
        <v>1.02228412256267</v>
      </c>
      <c r="N28" s="42">
        <v>30</v>
      </c>
      <c r="O28" s="50">
        <v>0.41504178272980502</v>
      </c>
      <c r="P28">
        <v>26</v>
      </c>
      <c r="Q28" s="54">
        <v>38</v>
      </c>
      <c r="R28" s="54">
        <v>11</v>
      </c>
      <c r="S28" s="52">
        <v>5.6216616084699501E-2</v>
      </c>
    </row>
    <row r="29" spans="1:19" x14ac:dyDescent="0.25">
      <c r="A29">
        <v>2021</v>
      </c>
      <c r="B29">
        <v>18</v>
      </c>
      <c r="C29" t="s">
        <v>4</v>
      </c>
      <c r="D29" t="s">
        <v>126</v>
      </c>
      <c r="E29" s="50">
        <v>4.3908235483146996</v>
      </c>
      <c r="F29" s="42">
        <v>14</v>
      </c>
      <c r="G29" s="50">
        <v>4.9797687861271704</v>
      </c>
      <c r="H29" s="42">
        <v>3</v>
      </c>
      <c r="I29" s="38">
        <v>0.625</v>
      </c>
      <c r="J29" s="42">
        <v>23</v>
      </c>
      <c r="K29" s="38">
        <v>0.17341040462427701</v>
      </c>
      <c r="L29" s="42">
        <v>18</v>
      </c>
      <c r="M29" s="50">
        <v>1.23342939481268</v>
      </c>
      <c r="N29" s="42">
        <v>11</v>
      </c>
      <c r="O29" s="50">
        <v>1.28818443804035</v>
      </c>
      <c r="P29">
        <v>2</v>
      </c>
      <c r="Q29" s="54">
        <v>46</v>
      </c>
      <c r="R29" s="54">
        <v>25</v>
      </c>
      <c r="S29" s="52">
        <v>7.9836019835609895E-2</v>
      </c>
    </row>
    <row r="30" spans="1:19" x14ac:dyDescent="0.25">
      <c r="A30">
        <v>2021</v>
      </c>
      <c r="B30">
        <v>18</v>
      </c>
      <c r="C30" t="s">
        <v>3</v>
      </c>
      <c r="D30" t="s">
        <v>126</v>
      </c>
      <c r="E30" s="50">
        <v>4.3984504674679696</v>
      </c>
      <c r="F30" s="42">
        <v>11</v>
      </c>
      <c r="G30" s="50">
        <v>4.3398876404494402</v>
      </c>
      <c r="H30" s="42">
        <v>11</v>
      </c>
      <c r="I30" s="38">
        <v>0.65217391304347805</v>
      </c>
      <c r="J30" s="42">
        <v>20</v>
      </c>
      <c r="K30" s="38">
        <v>0.16573033707865201</v>
      </c>
      <c r="L30" s="42">
        <v>14</v>
      </c>
      <c r="M30" s="50">
        <v>1.29050279329609</v>
      </c>
      <c r="N30" s="42">
        <v>6</v>
      </c>
      <c r="O30" s="50">
        <v>0.63966480446927398</v>
      </c>
      <c r="P30">
        <v>15</v>
      </c>
      <c r="Q30" s="54">
        <v>33</v>
      </c>
      <c r="R30" s="54">
        <v>17</v>
      </c>
      <c r="S30" s="52">
        <v>6.5920101795372693E-2</v>
      </c>
    </row>
    <row r="31" spans="1:19" x14ac:dyDescent="0.25">
      <c r="A31">
        <v>2021</v>
      </c>
      <c r="B31">
        <v>18</v>
      </c>
      <c r="C31" t="s">
        <v>2</v>
      </c>
      <c r="D31" t="s">
        <v>126</v>
      </c>
      <c r="E31" s="50">
        <v>4.6751782143843501</v>
      </c>
      <c r="F31" s="42">
        <v>5</v>
      </c>
      <c r="G31" s="50">
        <v>4.4391691394658803</v>
      </c>
      <c r="H31" s="42">
        <v>8</v>
      </c>
      <c r="I31" s="38">
        <v>0.80851063829787195</v>
      </c>
      <c r="J31" s="42">
        <v>2</v>
      </c>
      <c r="K31" s="38">
        <v>0.1513353115727</v>
      </c>
      <c r="L31" s="42">
        <v>8</v>
      </c>
      <c r="M31" s="50">
        <v>1.20474777448071</v>
      </c>
      <c r="N31" s="42">
        <v>14</v>
      </c>
      <c r="O31" s="50">
        <v>0.70029673590504404</v>
      </c>
      <c r="P31">
        <v>12</v>
      </c>
      <c r="Q31" s="54">
        <v>23</v>
      </c>
      <c r="R31" s="54">
        <v>1</v>
      </c>
      <c r="S31" s="52">
        <v>3.48597126854139E-2</v>
      </c>
    </row>
    <row r="32" spans="1:19" x14ac:dyDescent="0.25">
      <c r="A32">
        <v>2021</v>
      </c>
      <c r="B32">
        <v>18</v>
      </c>
      <c r="C32" t="s">
        <v>1</v>
      </c>
      <c r="D32" t="s">
        <v>126</v>
      </c>
      <c r="E32" s="50">
        <v>4.3098752048890496</v>
      </c>
      <c r="F32" s="42">
        <v>16</v>
      </c>
      <c r="G32" s="50">
        <v>4.3643892339544497</v>
      </c>
      <c r="H32" s="42">
        <v>10</v>
      </c>
      <c r="I32" s="38">
        <v>0.83333333333333304</v>
      </c>
      <c r="J32" s="42">
        <v>1</v>
      </c>
      <c r="K32" s="38">
        <v>0.16977225672877799</v>
      </c>
      <c r="L32" s="42">
        <v>16</v>
      </c>
      <c r="M32" s="50">
        <v>1.1639344262295099</v>
      </c>
      <c r="N32" s="42">
        <v>21</v>
      </c>
      <c r="O32" s="50">
        <v>0.84426229508196704</v>
      </c>
      <c r="P32">
        <v>5</v>
      </c>
      <c r="Q32" s="54">
        <v>47</v>
      </c>
      <c r="R32" s="54">
        <v>26</v>
      </c>
      <c r="S32" s="52">
        <v>8.3556274047806106E-2</v>
      </c>
    </row>
    <row r="33" spans="1:19" x14ac:dyDescent="0.25">
      <c r="A33">
        <v>2021</v>
      </c>
      <c r="B33">
        <v>18</v>
      </c>
      <c r="C33" t="s">
        <v>0</v>
      </c>
      <c r="D33" t="s">
        <v>126</v>
      </c>
      <c r="E33" s="50">
        <v>4.2842343734703103</v>
      </c>
      <c r="F33" s="42">
        <v>19</v>
      </c>
      <c r="G33" s="50">
        <v>4.08838383838384</v>
      </c>
      <c r="H33" s="42">
        <v>23</v>
      </c>
      <c r="I33" s="38">
        <v>0.77192982456140302</v>
      </c>
      <c r="J33" s="42">
        <v>3</v>
      </c>
      <c r="K33" s="38">
        <v>0.14898989898989901</v>
      </c>
      <c r="L33" s="42">
        <v>6</v>
      </c>
      <c r="M33" s="50">
        <v>1.19444444444444</v>
      </c>
      <c r="N33" s="42">
        <v>17</v>
      </c>
      <c r="O33" s="50">
        <v>0.39141414141414099</v>
      </c>
      <c r="P33">
        <v>28</v>
      </c>
      <c r="Q33" s="54">
        <v>43</v>
      </c>
      <c r="R33" s="54">
        <v>24</v>
      </c>
      <c r="S33" s="52">
        <v>7.9546127612423606E-2</v>
      </c>
    </row>
    <row r="34" spans="1:19" x14ac:dyDescent="0.25">
      <c r="A34" t="s">
        <v>97</v>
      </c>
      <c r="B34" t="s">
        <v>97</v>
      </c>
      <c r="C34" t="s">
        <v>98</v>
      </c>
      <c r="D34" t="s">
        <v>97</v>
      </c>
      <c r="E34" s="50" t="s">
        <v>97</v>
      </c>
      <c r="F34" s="42" t="s">
        <v>97</v>
      </c>
      <c r="G34" s="50">
        <v>4.2543889264010799</v>
      </c>
      <c r="H34" s="42" t="s">
        <v>97</v>
      </c>
      <c r="I34" s="38">
        <v>0.66993693062368598</v>
      </c>
      <c r="J34" s="42" t="s">
        <v>97</v>
      </c>
      <c r="K34" s="38">
        <v>0.16990986437536901</v>
      </c>
      <c r="L34" s="42" t="s">
        <v>97</v>
      </c>
      <c r="M34" s="50">
        <v>1.00706164818869</v>
      </c>
      <c r="N34" s="42" t="s">
        <v>97</v>
      </c>
      <c r="O34" s="50">
        <v>0.55561047948591202</v>
      </c>
      <c r="P34" t="s">
        <v>97</v>
      </c>
      <c r="Q34" s="54">
        <v>38.875</v>
      </c>
      <c r="R34" s="54" t="s">
        <v>97</v>
      </c>
      <c r="S34" s="52">
        <v>6.6143640291014202E-2</v>
      </c>
    </row>
    <row r="35" spans="1:19" x14ac:dyDescent="0.25">
      <c r="A35">
        <v>2021</v>
      </c>
      <c r="B35">
        <v>18</v>
      </c>
      <c r="C35" t="s">
        <v>31</v>
      </c>
      <c r="D35" t="s">
        <v>127</v>
      </c>
      <c r="E35" s="50">
        <v>4.22186454503961</v>
      </c>
      <c r="F35" s="42">
        <v>17</v>
      </c>
      <c r="G35" s="50">
        <v>4.6044568245125301</v>
      </c>
      <c r="H35" s="42">
        <v>28</v>
      </c>
      <c r="I35" s="38">
        <v>0.59459459459459496</v>
      </c>
      <c r="J35" s="42">
        <v>6</v>
      </c>
      <c r="K35" s="38">
        <v>0.222841225626741</v>
      </c>
      <c r="L35" s="42">
        <v>4</v>
      </c>
      <c r="M35" s="50">
        <v>1.48895027624309</v>
      </c>
      <c r="N35" s="42">
        <v>31</v>
      </c>
      <c r="O35" s="50">
        <v>0.85359116022099402</v>
      </c>
      <c r="P35">
        <v>27</v>
      </c>
      <c r="Q35" s="54">
        <v>41</v>
      </c>
      <c r="R35" s="54">
        <v>15</v>
      </c>
      <c r="S35" s="52">
        <v>6.7062359252957199E-2</v>
      </c>
    </row>
    <row r="36" spans="1:19" x14ac:dyDescent="0.25">
      <c r="A36">
        <v>2021</v>
      </c>
      <c r="B36">
        <v>18</v>
      </c>
      <c r="C36" t="s">
        <v>30</v>
      </c>
      <c r="D36" t="s">
        <v>127</v>
      </c>
      <c r="E36" s="50">
        <v>4.67172430962483</v>
      </c>
      <c r="F36" s="42">
        <v>29</v>
      </c>
      <c r="G36" s="50">
        <v>4.1723300970873796</v>
      </c>
      <c r="H36" s="42">
        <v>12</v>
      </c>
      <c r="I36" s="38">
        <v>0.80769230769230804</v>
      </c>
      <c r="J36" s="42">
        <v>32</v>
      </c>
      <c r="K36" s="38">
        <v>0.12864077669902901</v>
      </c>
      <c r="L36" s="42">
        <v>29</v>
      </c>
      <c r="M36" s="50">
        <v>1.20873786407767</v>
      </c>
      <c r="N36" s="42">
        <v>18</v>
      </c>
      <c r="O36" s="50">
        <v>0.36407766990291301</v>
      </c>
      <c r="P36">
        <v>2</v>
      </c>
      <c r="Q36" s="54">
        <v>18</v>
      </c>
      <c r="R36" s="54">
        <v>32</v>
      </c>
      <c r="S36" s="52">
        <v>3.78290727329691E-2</v>
      </c>
    </row>
    <row r="37" spans="1:19" x14ac:dyDescent="0.25">
      <c r="A37">
        <v>2021</v>
      </c>
      <c r="B37">
        <v>18</v>
      </c>
      <c r="C37" t="s">
        <v>29</v>
      </c>
      <c r="D37" t="s">
        <v>127</v>
      </c>
      <c r="E37" s="50">
        <v>3.4517428555698699</v>
      </c>
      <c r="F37" s="42">
        <v>1</v>
      </c>
      <c r="G37" s="50">
        <v>3.7308868501529102</v>
      </c>
      <c r="H37" s="42">
        <v>4</v>
      </c>
      <c r="I37" s="38">
        <v>0.61538461538461497</v>
      </c>
      <c r="J37" s="42">
        <v>8</v>
      </c>
      <c r="K37" s="38">
        <v>0.24159021406727799</v>
      </c>
      <c r="L37" s="42">
        <v>2</v>
      </c>
      <c r="M37" s="50">
        <v>1.1337386018237099</v>
      </c>
      <c r="N37" s="42">
        <v>12</v>
      </c>
      <c r="O37" s="50">
        <v>0.69908814589665702</v>
      </c>
      <c r="P37">
        <v>19</v>
      </c>
      <c r="Q37" s="54">
        <v>34</v>
      </c>
      <c r="R37" s="54">
        <v>30</v>
      </c>
      <c r="S37" s="52">
        <v>5.2929780436359097E-2</v>
      </c>
    </row>
    <row r="38" spans="1:19" x14ac:dyDescent="0.25">
      <c r="A38">
        <v>2021</v>
      </c>
      <c r="B38">
        <v>18</v>
      </c>
      <c r="C38" t="s">
        <v>28</v>
      </c>
      <c r="D38" t="s">
        <v>127</v>
      </c>
      <c r="E38" s="50">
        <v>3.63785202397762</v>
      </c>
      <c r="F38" s="42">
        <v>4</v>
      </c>
      <c r="G38" s="50">
        <v>4.19710144927536</v>
      </c>
      <c r="H38" s="42">
        <v>13</v>
      </c>
      <c r="I38" s="38">
        <v>0.73529411764705899</v>
      </c>
      <c r="J38" s="42">
        <v>29</v>
      </c>
      <c r="K38" s="38">
        <v>0.223188405797101</v>
      </c>
      <c r="L38" s="42">
        <v>3</v>
      </c>
      <c r="M38" s="50">
        <v>1.1536231884057999</v>
      </c>
      <c r="N38" s="42">
        <v>13</v>
      </c>
      <c r="O38" s="50">
        <v>0.97971014492753605</v>
      </c>
      <c r="P38">
        <v>31</v>
      </c>
      <c r="Q38" s="54">
        <v>42</v>
      </c>
      <c r="R38" s="54">
        <v>7</v>
      </c>
      <c r="S38" s="52">
        <v>7.5931882746776605E-2</v>
      </c>
    </row>
    <row r="39" spans="1:19" x14ac:dyDescent="0.25">
      <c r="A39">
        <v>2021</v>
      </c>
      <c r="B39">
        <v>18</v>
      </c>
      <c r="C39" t="s">
        <v>27</v>
      </c>
      <c r="D39" t="s">
        <v>127</v>
      </c>
      <c r="E39" s="50">
        <v>3.9730116691737001</v>
      </c>
      <c r="F39" s="42">
        <v>7</v>
      </c>
      <c r="G39" s="50">
        <v>4.08951406649616</v>
      </c>
      <c r="H39" s="42">
        <v>11</v>
      </c>
      <c r="I39" s="38">
        <v>0.69767441860465096</v>
      </c>
      <c r="J39" s="42">
        <v>21</v>
      </c>
      <c r="K39" s="38">
        <v>0.20971867007672601</v>
      </c>
      <c r="L39" s="42">
        <v>5</v>
      </c>
      <c r="M39" s="50">
        <v>1.18575063613232</v>
      </c>
      <c r="N39" s="42">
        <v>17</v>
      </c>
      <c r="O39" s="50">
        <v>0.70483460559796396</v>
      </c>
      <c r="P39">
        <v>20</v>
      </c>
      <c r="Q39" s="54">
        <v>39</v>
      </c>
      <c r="R39" s="54">
        <v>3</v>
      </c>
      <c r="S39" s="52">
        <v>8.1708799850137903E-2</v>
      </c>
    </row>
    <row r="40" spans="1:19" x14ac:dyDescent="0.25">
      <c r="A40">
        <v>2021</v>
      </c>
      <c r="B40">
        <v>18</v>
      </c>
      <c r="C40" t="s">
        <v>26</v>
      </c>
      <c r="D40" t="s">
        <v>127</v>
      </c>
      <c r="E40" s="50">
        <v>4.4141240491951903</v>
      </c>
      <c r="F40" s="42">
        <v>20</v>
      </c>
      <c r="G40" s="50">
        <v>4.5098039215686301</v>
      </c>
      <c r="H40" s="42">
        <v>26</v>
      </c>
      <c r="I40" s="38">
        <v>0.58695652173913004</v>
      </c>
      <c r="J40" s="42">
        <v>4</v>
      </c>
      <c r="K40" s="38">
        <v>0.16666666666666699</v>
      </c>
      <c r="L40" s="42">
        <v>18</v>
      </c>
      <c r="M40" s="50">
        <v>1.28743961352657</v>
      </c>
      <c r="N40" s="42">
        <v>26</v>
      </c>
      <c r="O40" s="50">
        <v>0.76570048309178695</v>
      </c>
      <c r="P40">
        <v>23</v>
      </c>
      <c r="Q40" s="54">
        <v>49</v>
      </c>
      <c r="R40" s="54">
        <v>1</v>
      </c>
      <c r="S40" s="52">
        <v>9.6130411545826605E-2</v>
      </c>
    </row>
    <row r="41" spans="1:19" x14ac:dyDescent="0.25">
      <c r="A41">
        <v>2021</v>
      </c>
      <c r="B41">
        <v>18</v>
      </c>
      <c r="C41" t="s">
        <v>25</v>
      </c>
      <c r="D41" t="s">
        <v>127</v>
      </c>
      <c r="E41" s="50">
        <v>4.0250717988660796</v>
      </c>
      <c r="F41" s="42">
        <v>9</v>
      </c>
      <c r="G41" s="50">
        <v>4.3211009174311901</v>
      </c>
      <c r="H41" s="42">
        <v>17</v>
      </c>
      <c r="I41" s="38">
        <v>0.71111111111111103</v>
      </c>
      <c r="J41" s="42">
        <v>23</v>
      </c>
      <c r="K41" s="38">
        <v>0.168195718654434</v>
      </c>
      <c r="L41" s="42">
        <v>17</v>
      </c>
      <c r="M41" s="50">
        <v>1.23241590214067</v>
      </c>
      <c r="N41" s="42">
        <v>20</v>
      </c>
      <c r="O41" s="50">
        <v>0.80122324159021396</v>
      </c>
      <c r="P41">
        <v>25</v>
      </c>
      <c r="Q41" s="54">
        <v>42</v>
      </c>
      <c r="R41" s="54">
        <v>19</v>
      </c>
      <c r="S41" s="52">
        <v>6.36043719978448E-2</v>
      </c>
    </row>
    <row r="42" spans="1:19" x14ac:dyDescent="0.25">
      <c r="A42">
        <v>2021</v>
      </c>
      <c r="B42">
        <v>18</v>
      </c>
      <c r="C42" t="s">
        <v>24</v>
      </c>
      <c r="D42" t="s">
        <v>127</v>
      </c>
      <c r="E42" s="50">
        <v>4.2025708317818902</v>
      </c>
      <c r="F42" s="42">
        <v>14</v>
      </c>
      <c r="G42" s="50">
        <v>4.3675213675213698</v>
      </c>
      <c r="H42" s="42">
        <v>20</v>
      </c>
      <c r="I42" s="38">
        <v>0.71739130434782605</v>
      </c>
      <c r="J42" s="42">
        <v>25</v>
      </c>
      <c r="K42" s="38">
        <v>0.13390313390313399</v>
      </c>
      <c r="L42" s="42">
        <v>27</v>
      </c>
      <c r="M42" s="50">
        <v>1.0994318181818199</v>
      </c>
      <c r="N42" s="42">
        <v>9</v>
      </c>
      <c r="O42" s="50">
        <v>0.72159090909090895</v>
      </c>
      <c r="P42">
        <v>21</v>
      </c>
      <c r="Q42" s="54">
        <v>43</v>
      </c>
      <c r="R42" s="54">
        <v>13</v>
      </c>
      <c r="S42" s="52">
        <v>6.8982501193541199E-2</v>
      </c>
    </row>
    <row r="43" spans="1:19" x14ac:dyDescent="0.25">
      <c r="A43">
        <v>2021</v>
      </c>
      <c r="B43">
        <v>18</v>
      </c>
      <c r="C43" t="s">
        <v>23</v>
      </c>
      <c r="D43" t="s">
        <v>127</v>
      </c>
      <c r="E43" s="50">
        <v>4.1667997436011204</v>
      </c>
      <c r="F43" s="42">
        <v>13</v>
      </c>
      <c r="G43" s="50">
        <v>4.3562874251497004</v>
      </c>
      <c r="H43" s="42">
        <v>18</v>
      </c>
      <c r="I43" s="38">
        <v>0.65714285714285703</v>
      </c>
      <c r="J43" s="42">
        <v>11</v>
      </c>
      <c r="K43" s="38">
        <v>0.155688622754491</v>
      </c>
      <c r="L43" s="42">
        <v>21</v>
      </c>
      <c r="M43" s="50">
        <v>1.2284866468842699</v>
      </c>
      <c r="N43" s="42">
        <v>19</v>
      </c>
      <c r="O43" s="50">
        <v>0.67062314540059298</v>
      </c>
      <c r="P43">
        <v>18</v>
      </c>
      <c r="Q43" s="54">
        <v>41</v>
      </c>
      <c r="R43" s="54">
        <v>12</v>
      </c>
      <c r="S43" s="52">
        <v>6.9382728875062694E-2</v>
      </c>
    </row>
    <row r="44" spans="1:19" x14ac:dyDescent="0.25">
      <c r="A44">
        <v>2021</v>
      </c>
      <c r="B44">
        <v>18</v>
      </c>
      <c r="C44" t="s">
        <v>22</v>
      </c>
      <c r="D44" t="s">
        <v>127</v>
      </c>
      <c r="E44" s="50">
        <v>4.5831295438707604</v>
      </c>
      <c r="F44" s="42">
        <v>24</v>
      </c>
      <c r="G44" s="50">
        <v>4.3593314763231197</v>
      </c>
      <c r="H44" s="42">
        <v>19</v>
      </c>
      <c r="I44" s="38">
        <v>0.68571428571428605</v>
      </c>
      <c r="J44" s="42">
        <v>17</v>
      </c>
      <c r="K44" s="38">
        <v>0.125348189415042</v>
      </c>
      <c r="L44" s="42">
        <v>30</v>
      </c>
      <c r="M44" s="50">
        <v>1.1615598885793901</v>
      </c>
      <c r="N44" s="42">
        <v>14</v>
      </c>
      <c r="O44" s="50">
        <v>0.48189415041782702</v>
      </c>
      <c r="P44">
        <v>8</v>
      </c>
      <c r="Q44" s="54">
        <v>36</v>
      </c>
      <c r="R44" s="54">
        <v>18</v>
      </c>
      <c r="S44" s="52">
        <v>6.4923600638525203E-2</v>
      </c>
    </row>
    <row r="45" spans="1:19" x14ac:dyDescent="0.25">
      <c r="A45">
        <v>2021</v>
      </c>
      <c r="B45">
        <v>18</v>
      </c>
      <c r="C45" t="s">
        <v>21</v>
      </c>
      <c r="D45" t="s">
        <v>127</v>
      </c>
      <c r="E45" s="50">
        <v>4.6904866212354399</v>
      </c>
      <c r="F45" s="42">
        <v>30</v>
      </c>
      <c r="G45" s="50">
        <v>4.4779582366589299</v>
      </c>
      <c r="H45" s="42">
        <v>24</v>
      </c>
      <c r="I45" s="38">
        <v>0.75</v>
      </c>
      <c r="J45" s="42">
        <v>31</v>
      </c>
      <c r="K45" s="38">
        <v>0.1415313225058</v>
      </c>
      <c r="L45" s="42">
        <v>24</v>
      </c>
      <c r="M45" s="50">
        <v>1.2979214780600501</v>
      </c>
      <c r="N45" s="42">
        <v>27</v>
      </c>
      <c r="O45" s="50">
        <v>0.56581986143187102</v>
      </c>
      <c r="P45">
        <v>14</v>
      </c>
      <c r="Q45" s="54">
        <v>30</v>
      </c>
      <c r="R45" s="54">
        <v>31</v>
      </c>
      <c r="S45" s="52">
        <v>5.2662547615413897E-2</v>
      </c>
    </row>
    <row r="46" spans="1:19" x14ac:dyDescent="0.25">
      <c r="A46">
        <v>2021</v>
      </c>
      <c r="B46">
        <v>18</v>
      </c>
      <c r="C46" t="s">
        <v>20</v>
      </c>
      <c r="D46" t="s">
        <v>127</v>
      </c>
      <c r="E46" s="50">
        <v>4.6057425537762704</v>
      </c>
      <c r="F46" s="42">
        <v>26</v>
      </c>
      <c r="G46" s="50">
        <v>4.2828947368421098</v>
      </c>
      <c r="H46" s="42">
        <v>16</v>
      </c>
      <c r="I46" s="38">
        <v>0.69387755102040805</v>
      </c>
      <c r="J46" s="42">
        <v>18</v>
      </c>
      <c r="K46" s="38">
        <v>0.12171052631578901</v>
      </c>
      <c r="L46" s="42">
        <v>31</v>
      </c>
      <c r="M46" s="50">
        <v>1.2451612903225799</v>
      </c>
      <c r="N46" s="42">
        <v>21</v>
      </c>
      <c r="O46" s="50">
        <v>0.380645161290323</v>
      </c>
      <c r="P46">
        <v>3</v>
      </c>
      <c r="Q46" s="54">
        <v>39</v>
      </c>
      <c r="R46" s="54">
        <v>20</v>
      </c>
      <c r="S46" s="52">
        <v>6.2678914086726198E-2</v>
      </c>
    </row>
    <row r="47" spans="1:19" x14ac:dyDescent="0.25">
      <c r="A47">
        <v>2021</v>
      </c>
      <c r="B47">
        <v>18</v>
      </c>
      <c r="C47" t="s">
        <v>19</v>
      </c>
      <c r="D47" t="s">
        <v>127</v>
      </c>
      <c r="E47" s="50">
        <v>4.59742323466957</v>
      </c>
      <c r="F47" s="42">
        <v>25</v>
      </c>
      <c r="G47" s="50">
        <v>4.8317757009345801</v>
      </c>
      <c r="H47" s="42">
        <v>31</v>
      </c>
      <c r="I47" s="38">
        <v>0.65116279069767402</v>
      </c>
      <c r="J47" s="42">
        <v>10</v>
      </c>
      <c r="K47" s="38">
        <v>0.19859813084112099</v>
      </c>
      <c r="L47" s="42">
        <v>9</v>
      </c>
      <c r="M47" s="50">
        <v>1.54041570438799</v>
      </c>
      <c r="N47" s="42">
        <v>32</v>
      </c>
      <c r="O47" s="50">
        <v>0.91916859122401895</v>
      </c>
      <c r="P47">
        <v>29</v>
      </c>
      <c r="Q47" s="54">
        <v>32</v>
      </c>
      <c r="R47" s="54">
        <v>23</v>
      </c>
      <c r="S47" s="52">
        <v>5.9963393453025197E-2</v>
      </c>
    </row>
    <row r="48" spans="1:19" x14ac:dyDescent="0.25">
      <c r="A48">
        <v>2021</v>
      </c>
      <c r="B48">
        <v>18</v>
      </c>
      <c r="C48" t="s">
        <v>18</v>
      </c>
      <c r="D48" t="s">
        <v>127</v>
      </c>
      <c r="E48" s="50">
        <v>4.2064698108438501</v>
      </c>
      <c r="F48" s="42">
        <v>15</v>
      </c>
      <c r="G48" s="50">
        <v>3.9908256880733899</v>
      </c>
      <c r="H48" s="42">
        <v>9</v>
      </c>
      <c r="I48" s="38">
        <v>0.67500000000000004</v>
      </c>
      <c r="J48" s="42">
        <v>14</v>
      </c>
      <c r="K48" s="38">
        <v>0.155963302752294</v>
      </c>
      <c r="L48" s="42">
        <v>20</v>
      </c>
      <c r="M48" s="50">
        <v>1.0030487804878001</v>
      </c>
      <c r="N48" s="42">
        <v>4</v>
      </c>
      <c r="O48" s="50">
        <v>0.542682926829268</v>
      </c>
      <c r="P48">
        <v>11</v>
      </c>
      <c r="Q48" s="54">
        <v>33</v>
      </c>
      <c r="R48" s="54">
        <v>25</v>
      </c>
      <c r="S48" s="52">
        <v>5.6416566469544398E-2</v>
      </c>
    </row>
    <row r="49" spans="1:19" x14ac:dyDescent="0.25">
      <c r="A49">
        <v>2021</v>
      </c>
      <c r="B49">
        <v>18</v>
      </c>
      <c r="C49" t="s">
        <v>17</v>
      </c>
      <c r="D49" t="s">
        <v>127</v>
      </c>
      <c r="E49" s="50">
        <v>4.5438008799829399</v>
      </c>
      <c r="F49" s="42">
        <v>23</v>
      </c>
      <c r="G49" s="50">
        <v>4.0535279805352804</v>
      </c>
      <c r="H49" s="42">
        <v>10</v>
      </c>
      <c r="I49" s="38">
        <v>0.56603773584905703</v>
      </c>
      <c r="J49" s="42">
        <v>2</v>
      </c>
      <c r="K49" s="38">
        <v>0.17518248175182499</v>
      </c>
      <c r="L49" s="42">
        <v>14</v>
      </c>
      <c r="M49" s="50">
        <v>1.1089588377724</v>
      </c>
      <c r="N49" s="42">
        <v>10</v>
      </c>
      <c r="O49" s="50">
        <v>0.438256658595642</v>
      </c>
      <c r="P49">
        <v>5</v>
      </c>
      <c r="Q49" s="54">
        <v>32</v>
      </c>
      <c r="R49" s="54">
        <v>27</v>
      </c>
      <c r="S49" s="52">
        <v>5.50999321668258E-2</v>
      </c>
    </row>
    <row r="50" spans="1:19" x14ac:dyDescent="0.25">
      <c r="A50">
        <v>2021</v>
      </c>
      <c r="B50">
        <v>18</v>
      </c>
      <c r="C50" t="s">
        <v>16</v>
      </c>
      <c r="D50" t="s">
        <v>127</v>
      </c>
      <c r="E50" s="50">
        <v>4.6560448144850399</v>
      </c>
      <c r="F50" s="42">
        <v>27</v>
      </c>
      <c r="G50" s="50">
        <v>4.6417910447761201</v>
      </c>
      <c r="H50" s="42">
        <v>30</v>
      </c>
      <c r="I50" s="38">
        <v>0.70454545454545503</v>
      </c>
      <c r="J50" s="42">
        <v>22</v>
      </c>
      <c r="K50" s="38">
        <v>0.13731343283582101</v>
      </c>
      <c r="L50" s="42">
        <v>26</v>
      </c>
      <c r="M50" s="50">
        <v>1.375</v>
      </c>
      <c r="N50" s="42">
        <v>29</v>
      </c>
      <c r="O50" s="50">
        <v>0.64583333333333304</v>
      </c>
      <c r="P50">
        <v>16</v>
      </c>
      <c r="Q50" s="54">
        <v>31</v>
      </c>
      <c r="R50" s="54">
        <v>26</v>
      </c>
      <c r="S50" s="52">
        <v>5.52642668149321E-2</v>
      </c>
    </row>
    <row r="51" spans="1:19" x14ac:dyDescent="0.25">
      <c r="A51">
        <v>2021</v>
      </c>
      <c r="B51">
        <v>18</v>
      </c>
      <c r="C51" t="s">
        <v>15</v>
      </c>
      <c r="D51" t="s">
        <v>127</v>
      </c>
      <c r="E51" s="50">
        <v>4.66517956343103</v>
      </c>
      <c r="F51" s="42">
        <v>28</v>
      </c>
      <c r="G51" s="50">
        <v>4.6050228310502304</v>
      </c>
      <c r="H51" s="42">
        <v>29</v>
      </c>
      <c r="I51" s="38">
        <v>0.71739130434782605</v>
      </c>
      <c r="J51" s="42">
        <v>25</v>
      </c>
      <c r="K51" s="38">
        <v>0.139269406392694</v>
      </c>
      <c r="L51" s="42">
        <v>25</v>
      </c>
      <c r="M51" s="50">
        <v>1.3242009132420101</v>
      </c>
      <c r="N51" s="42">
        <v>28</v>
      </c>
      <c r="O51" s="50">
        <v>0.65525114155251096</v>
      </c>
      <c r="P51">
        <v>17</v>
      </c>
      <c r="Q51" s="54">
        <v>35</v>
      </c>
      <c r="R51" s="54">
        <v>17</v>
      </c>
      <c r="S51" s="52">
        <v>6.5438590292438203E-2</v>
      </c>
    </row>
    <row r="52" spans="1:19" x14ac:dyDescent="0.25">
      <c r="A52">
        <v>2021</v>
      </c>
      <c r="B52">
        <v>18</v>
      </c>
      <c r="C52" t="s">
        <v>14</v>
      </c>
      <c r="D52" t="s">
        <v>127</v>
      </c>
      <c r="E52" s="50">
        <v>3.8437246680226198</v>
      </c>
      <c r="F52" s="42">
        <v>6</v>
      </c>
      <c r="G52" s="50">
        <v>3.7833333333333301</v>
      </c>
      <c r="H52" s="42">
        <v>6</v>
      </c>
      <c r="I52" s="38">
        <v>0.69565217391304301</v>
      </c>
      <c r="J52" s="42">
        <v>19</v>
      </c>
      <c r="K52" s="38">
        <v>0.18333333333333299</v>
      </c>
      <c r="L52" s="42">
        <v>11</v>
      </c>
      <c r="M52" s="50">
        <v>1.00552486187845</v>
      </c>
      <c r="N52" s="42">
        <v>5</v>
      </c>
      <c r="O52" s="50">
        <v>0.549723756906077</v>
      </c>
      <c r="P52">
        <v>12</v>
      </c>
      <c r="Q52" s="54">
        <v>50</v>
      </c>
      <c r="R52" s="54">
        <v>8</v>
      </c>
      <c r="S52" s="52">
        <v>7.5542933108372401E-2</v>
      </c>
    </row>
    <row r="53" spans="1:19" x14ac:dyDescent="0.25">
      <c r="A53">
        <v>2021</v>
      </c>
      <c r="B53">
        <v>18</v>
      </c>
      <c r="C53" t="s">
        <v>13</v>
      </c>
      <c r="D53" t="s">
        <v>127</v>
      </c>
      <c r="E53" s="50">
        <v>4.0714750314096699</v>
      </c>
      <c r="F53" s="42">
        <v>11</v>
      </c>
      <c r="G53" s="50">
        <v>4.2744063324538297</v>
      </c>
      <c r="H53" s="42">
        <v>15</v>
      </c>
      <c r="I53" s="38">
        <v>0.55000000000000004</v>
      </c>
      <c r="J53" s="42">
        <v>1</v>
      </c>
      <c r="K53" s="38">
        <v>0.16886543535620099</v>
      </c>
      <c r="L53" s="42">
        <v>16</v>
      </c>
      <c r="M53" s="50">
        <v>1.1749347258485601</v>
      </c>
      <c r="N53" s="42">
        <v>16</v>
      </c>
      <c r="O53" s="50">
        <v>0.75718015665796301</v>
      </c>
      <c r="P53">
        <v>22</v>
      </c>
      <c r="Q53" s="54">
        <v>35</v>
      </c>
      <c r="R53" s="54">
        <v>24</v>
      </c>
      <c r="S53" s="52">
        <v>5.8599013009841001E-2</v>
      </c>
    </row>
    <row r="54" spans="1:19" x14ac:dyDescent="0.25">
      <c r="A54">
        <v>2021</v>
      </c>
      <c r="B54">
        <v>18</v>
      </c>
      <c r="C54" t="s">
        <v>12</v>
      </c>
      <c r="D54" t="s">
        <v>127</v>
      </c>
      <c r="E54" s="50">
        <v>4.2125785074155697</v>
      </c>
      <c r="F54" s="42">
        <v>16</v>
      </c>
      <c r="G54" s="50">
        <v>4.4535211267605597</v>
      </c>
      <c r="H54" s="42">
        <v>22</v>
      </c>
      <c r="I54" s="38">
        <v>0.73809523809523803</v>
      </c>
      <c r="J54" s="42">
        <v>30</v>
      </c>
      <c r="K54" s="38">
        <v>0.183098591549296</v>
      </c>
      <c r="L54" s="42">
        <v>12</v>
      </c>
      <c r="M54" s="50">
        <v>1.125</v>
      </c>
      <c r="N54" s="42">
        <v>11</v>
      </c>
      <c r="O54" s="50">
        <v>0.95555555555555605</v>
      </c>
      <c r="P54">
        <v>30</v>
      </c>
      <c r="Q54" s="54">
        <v>48</v>
      </c>
      <c r="R54" s="54">
        <v>4</v>
      </c>
      <c r="S54" s="52">
        <v>8.0042455250299793E-2</v>
      </c>
    </row>
    <row r="55" spans="1:19" x14ac:dyDescent="0.25">
      <c r="A55">
        <v>2021</v>
      </c>
      <c r="B55">
        <v>18</v>
      </c>
      <c r="C55" t="s">
        <v>11</v>
      </c>
      <c r="D55" t="s">
        <v>127</v>
      </c>
      <c r="E55" s="50">
        <v>4.8693944522886898</v>
      </c>
      <c r="F55" s="42">
        <v>32</v>
      </c>
      <c r="G55" s="50">
        <v>4.4668367346938798</v>
      </c>
      <c r="H55" s="42">
        <v>23</v>
      </c>
      <c r="I55" s="38">
        <v>0.71428571428571397</v>
      </c>
      <c r="J55" s="42">
        <v>24</v>
      </c>
      <c r="K55" s="38">
        <v>0.11224489795918401</v>
      </c>
      <c r="L55" s="42">
        <v>32</v>
      </c>
      <c r="M55" s="50">
        <v>1.2868020304568499</v>
      </c>
      <c r="N55" s="42">
        <v>25</v>
      </c>
      <c r="O55" s="50">
        <v>0.43147208121827402</v>
      </c>
      <c r="P55">
        <v>4</v>
      </c>
      <c r="Q55" s="54">
        <v>51</v>
      </c>
      <c r="R55" s="54">
        <v>9</v>
      </c>
      <c r="S55" s="52">
        <v>7.3839525532975195E-2</v>
      </c>
    </row>
    <row r="56" spans="1:19" x14ac:dyDescent="0.25">
      <c r="A56">
        <v>2021</v>
      </c>
      <c r="B56">
        <v>18</v>
      </c>
      <c r="C56" t="s">
        <v>10</v>
      </c>
      <c r="D56" t="s">
        <v>127</v>
      </c>
      <c r="E56" s="50">
        <v>4.4499973882294697</v>
      </c>
      <c r="F56" s="42">
        <v>22</v>
      </c>
      <c r="G56" s="50">
        <v>4.5142857142857098</v>
      </c>
      <c r="H56" s="42">
        <v>27</v>
      </c>
      <c r="I56" s="38">
        <v>0.63043478260869601</v>
      </c>
      <c r="J56" s="42">
        <v>9</v>
      </c>
      <c r="K56" s="38">
        <v>0.14285714285714299</v>
      </c>
      <c r="L56" s="42">
        <v>23</v>
      </c>
      <c r="M56" s="50">
        <v>1.0534351145038201</v>
      </c>
      <c r="N56" s="42">
        <v>8</v>
      </c>
      <c r="O56" s="50">
        <v>0.87786259541984701</v>
      </c>
      <c r="P56">
        <v>28</v>
      </c>
      <c r="Q56" s="54">
        <v>36</v>
      </c>
      <c r="R56" s="54">
        <v>14</v>
      </c>
      <c r="S56" s="52">
        <v>6.76612834126053E-2</v>
      </c>
    </row>
    <row r="57" spans="1:19" x14ac:dyDescent="0.25">
      <c r="A57">
        <v>2021</v>
      </c>
      <c r="B57">
        <v>18</v>
      </c>
      <c r="C57" t="s">
        <v>9</v>
      </c>
      <c r="D57" t="s">
        <v>127</v>
      </c>
      <c r="E57" s="50">
        <v>3.5629259232795301</v>
      </c>
      <c r="F57" s="42">
        <v>3</v>
      </c>
      <c r="G57" s="50">
        <v>3.5375722543352599</v>
      </c>
      <c r="H57" s="42">
        <v>1</v>
      </c>
      <c r="I57" s="38">
        <v>0.68292682926829296</v>
      </c>
      <c r="J57" s="42">
        <v>15</v>
      </c>
      <c r="K57" s="38">
        <v>0.199421965317919</v>
      </c>
      <c r="L57" s="42">
        <v>7</v>
      </c>
      <c r="M57" s="50">
        <v>0.86819484240687705</v>
      </c>
      <c r="N57" s="42">
        <v>1</v>
      </c>
      <c r="O57" s="50">
        <v>0.52435530085959903</v>
      </c>
      <c r="P57">
        <v>9</v>
      </c>
      <c r="Q57" s="54">
        <v>46</v>
      </c>
      <c r="R57" s="54">
        <v>6</v>
      </c>
      <c r="S57" s="52">
        <v>7.76535607141777E-2</v>
      </c>
    </row>
    <row r="58" spans="1:19" x14ac:dyDescent="0.25">
      <c r="A58">
        <v>2021</v>
      </c>
      <c r="B58">
        <v>18</v>
      </c>
      <c r="C58" t="s">
        <v>8</v>
      </c>
      <c r="D58" t="s">
        <v>127</v>
      </c>
      <c r="E58" s="50">
        <v>4.7821644799685403</v>
      </c>
      <c r="F58" s="42">
        <v>31</v>
      </c>
      <c r="G58" s="50">
        <v>4.5070422535211296</v>
      </c>
      <c r="H58" s="42">
        <v>25</v>
      </c>
      <c r="I58" s="38">
        <v>0.67346938775510201</v>
      </c>
      <c r="J58" s="42">
        <v>13</v>
      </c>
      <c r="K58" s="38">
        <v>0.13145539906103301</v>
      </c>
      <c r="L58" s="42">
        <v>28</v>
      </c>
      <c r="M58" s="50">
        <v>1.2827102803738299</v>
      </c>
      <c r="N58" s="42">
        <v>23</v>
      </c>
      <c r="O58" s="50">
        <v>0.53738317757009302</v>
      </c>
      <c r="P58">
        <v>10</v>
      </c>
      <c r="Q58" s="54">
        <v>34</v>
      </c>
      <c r="R58" s="54">
        <v>21</v>
      </c>
      <c r="S58" s="52">
        <v>6.1585046596465701E-2</v>
      </c>
    </row>
    <row r="59" spans="1:19" x14ac:dyDescent="0.25">
      <c r="A59">
        <v>2021</v>
      </c>
      <c r="B59">
        <v>18</v>
      </c>
      <c r="C59" t="s">
        <v>7</v>
      </c>
      <c r="D59" t="s">
        <v>127</v>
      </c>
      <c r="E59" s="50">
        <v>4.4329326714747399</v>
      </c>
      <c r="F59" s="42">
        <v>21</v>
      </c>
      <c r="G59" s="50">
        <v>4.4164759725400504</v>
      </c>
      <c r="H59" s="42">
        <v>21</v>
      </c>
      <c r="I59" s="38">
        <v>0.59090909090909105</v>
      </c>
      <c r="J59" s="42">
        <v>5</v>
      </c>
      <c r="K59" s="38">
        <v>0.19908466819222001</v>
      </c>
      <c r="L59" s="42">
        <v>8</v>
      </c>
      <c r="M59" s="50">
        <v>1.2841163310962</v>
      </c>
      <c r="N59" s="42">
        <v>24</v>
      </c>
      <c r="O59" s="50">
        <v>0.80089485458612997</v>
      </c>
      <c r="P59">
        <v>24</v>
      </c>
      <c r="Q59" s="54">
        <v>33</v>
      </c>
      <c r="R59" s="54">
        <v>22</v>
      </c>
      <c r="S59" s="52">
        <v>6.0039760837205802E-2</v>
      </c>
    </row>
    <row r="60" spans="1:19" x14ac:dyDescent="0.25">
      <c r="A60">
        <v>2021</v>
      </c>
      <c r="B60">
        <v>18</v>
      </c>
      <c r="C60" t="s">
        <v>6</v>
      </c>
      <c r="D60" t="s">
        <v>127</v>
      </c>
      <c r="E60" s="50">
        <v>4.3392337953329196</v>
      </c>
      <c r="F60" s="42">
        <v>18</v>
      </c>
      <c r="G60" s="50">
        <v>4.2281167108753301</v>
      </c>
      <c r="H60" s="42">
        <v>14</v>
      </c>
      <c r="I60" s="38">
        <v>0.72727272727272696</v>
      </c>
      <c r="J60" s="42">
        <v>27</v>
      </c>
      <c r="K60" s="38">
        <v>0.15119363395225499</v>
      </c>
      <c r="L60" s="42">
        <v>22</v>
      </c>
      <c r="M60" s="50">
        <v>1.27320954907162</v>
      </c>
      <c r="N60" s="42">
        <v>22</v>
      </c>
      <c r="O60" s="50">
        <v>0.57029177718832902</v>
      </c>
      <c r="P60">
        <v>15</v>
      </c>
      <c r="Q60" s="54">
        <v>29</v>
      </c>
      <c r="R60" s="54">
        <v>28</v>
      </c>
      <c r="S60" s="52">
        <v>5.4648385100106799E-2</v>
      </c>
    </row>
    <row r="61" spans="1:19" x14ac:dyDescent="0.25">
      <c r="A61">
        <v>2021</v>
      </c>
      <c r="B61">
        <v>18</v>
      </c>
      <c r="C61" t="s">
        <v>5</v>
      </c>
      <c r="D61" t="s">
        <v>127</v>
      </c>
      <c r="E61" s="50">
        <v>4.3440028281468299</v>
      </c>
      <c r="F61" s="42">
        <v>19</v>
      </c>
      <c r="G61" s="50">
        <v>4.9733656174334104</v>
      </c>
      <c r="H61" s="42">
        <v>32</v>
      </c>
      <c r="I61" s="38">
        <v>0.69565217391304301</v>
      </c>
      <c r="J61" s="42">
        <v>19</v>
      </c>
      <c r="K61" s="38">
        <v>0.16222760290556901</v>
      </c>
      <c r="L61" s="42">
        <v>19</v>
      </c>
      <c r="M61" s="50">
        <v>1.40767386091127</v>
      </c>
      <c r="N61" s="42">
        <v>30</v>
      </c>
      <c r="O61" s="50">
        <v>1.1510791366906501</v>
      </c>
      <c r="P61">
        <v>32</v>
      </c>
      <c r="Q61" s="54">
        <v>55</v>
      </c>
      <c r="R61" s="54">
        <v>2</v>
      </c>
      <c r="S61" s="52">
        <v>8.3206225451106106E-2</v>
      </c>
    </row>
    <row r="62" spans="1:19" x14ac:dyDescent="0.25">
      <c r="A62">
        <v>2021</v>
      </c>
      <c r="B62">
        <v>18</v>
      </c>
      <c r="C62" t="s">
        <v>4</v>
      </c>
      <c r="D62" t="s">
        <v>127</v>
      </c>
      <c r="E62" s="50">
        <v>4.0184003257517498</v>
      </c>
      <c r="F62" s="42">
        <v>8</v>
      </c>
      <c r="G62" s="50">
        <v>3.7165898617511499</v>
      </c>
      <c r="H62" s="42">
        <v>3</v>
      </c>
      <c r="I62" s="38">
        <v>0.56716417910447803</v>
      </c>
      <c r="J62" s="42">
        <v>3</v>
      </c>
      <c r="K62" s="38">
        <v>0.18202764976958499</v>
      </c>
      <c r="L62" s="42">
        <v>13</v>
      </c>
      <c r="M62" s="50">
        <v>0.97931034482758605</v>
      </c>
      <c r="N62" s="42">
        <v>3</v>
      </c>
      <c r="O62" s="50">
        <v>0.45747126436781599</v>
      </c>
      <c r="P62">
        <v>7</v>
      </c>
      <c r="Q62" s="54">
        <v>34</v>
      </c>
      <c r="R62" s="54">
        <v>29</v>
      </c>
      <c r="S62" s="52">
        <v>5.30567966150833E-2</v>
      </c>
    </row>
    <row r="63" spans="1:19" x14ac:dyDescent="0.25">
      <c r="A63">
        <v>2021</v>
      </c>
      <c r="B63">
        <v>18</v>
      </c>
      <c r="C63" t="s">
        <v>3</v>
      </c>
      <c r="D63" t="s">
        <v>127</v>
      </c>
      <c r="E63" s="50">
        <v>3.5558760331241301</v>
      </c>
      <c r="F63" s="42">
        <v>2</v>
      </c>
      <c r="G63" s="50">
        <v>3.56986301369863</v>
      </c>
      <c r="H63" s="42">
        <v>2</v>
      </c>
      <c r="I63" s="38">
        <v>0.65853658536585402</v>
      </c>
      <c r="J63" s="42">
        <v>12</v>
      </c>
      <c r="K63" s="38">
        <v>0.20547945205479501</v>
      </c>
      <c r="L63" s="42">
        <v>6</v>
      </c>
      <c r="M63" s="50">
        <v>0.87671232876712302</v>
      </c>
      <c r="N63" s="42">
        <v>2</v>
      </c>
      <c r="O63" s="50">
        <v>0.56164383561643805</v>
      </c>
      <c r="P63">
        <v>13</v>
      </c>
      <c r="Q63" s="54">
        <v>48</v>
      </c>
      <c r="R63" s="54">
        <v>5</v>
      </c>
      <c r="S63" s="52">
        <v>7.9975921974088093E-2</v>
      </c>
    </row>
    <row r="64" spans="1:19" x14ac:dyDescent="0.25">
      <c r="A64">
        <v>2021</v>
      </c>
      <c r="B64">
        <v>18</v>
      </c>
      <c r="C64" t="s">
        <v>2</v>
      </c>
      <c r="D64" t="s">
        <v>127</v>
      </c>
      <c r="E64" s="50">
        <v>3.7261452055286401</v>
      </c>
      <c r="F64" s="42">
        <v>5</v>
      </c>
      <c r="G64" s="50">
        <v>3.9777777777777801</v>
      </c>
      <c r="H64" s="42">
        <v>8</v>
      </c>
      <c r="I64" s="38">
        <v>0.60975609756097604</v>
      </c>
      <c r="J64" s="42">
        <v>7</v>
      </c>
      <c r="K64" s="38">
        <v>0.25555555555555598</v>
      </c>
      <c r="L64" s="42">
        <v>1</v>
      </c>
      <c r="M64" s="50">
        <v>1.16911764705882</v>
      </c>
      <c r="N64" s="42">
        <v>15</v>
      </c>
      <c r="O64" s="50">
        <v>0.82352941176470595</v>
      </c>
      <c r="P64">
        <v>26</v>
      </c>
      <c r="Q64" s="54">
        <v>47</v>
      </c>
      <c r="R64" s="54">
        <v>16</v>
      </c>
      <c r="S64" s="52">
        <v>6.6905013957960099E-2</v>
      </c>
    </row>
    <row r="65" spans="1:19" x14ac:dyDescent="0.25">
      <c r="A65">
        <v>2021</v>
      </c>
      <c r="B65">
        <v>18</v>
      </c>
      <c r="C65" t="s">
        <v>1</v>
      </c>
      <c r="D65" t="s">
        <v>127</v>
      </c>
      <c r="E65" s="50">
        <v>4.0597861811550002</v>
      </c>
      <c r="F65" s="42">
        <v>10</v>
      </c>
      <c r="G65" s="50">
        <v>3.7874564459930302</v>
      </c>
      <c r="H65" s="42">
        <v>7</v>
      </c>
      <c r="I65" s="38">
        <v>0.68421052631578905</v>
      </c>
      <c r="J65" s="42">
        <v>16</v>
      </c>
      <c r="K65" s="38">
        <v>0.184668989547038</v>
      </c>
      <c r="L65" s="42">
        <v>10</v>
      </c>
      <c r="M65" s="50">
        <v>1.0484429065743901</v>
      </c>
      <c r="N65" s="42">
        <v>7</v>
      </c>
      <c r="O65" s="50">
        <v>0.45674740484429099</v>
      </c>
      <c r="P65">
        <v>6</v>
      </c>
      <c r="Q65" s="54">
        <v>43</v>
      </c>
      <c r="R65" s="54">
        <v>10</v>
      </c>
      <c r="S65" s="52">
        <v>7.2259262932723403E-2</v>
      </c>
    </row>
    <row r="66" spans="1:19" x14ac:dyDescent="0.25">
      <c r="A66">
        <v>2021</v>
      </c>
      <c r="B66">
        <v>18</v>
      </c>
      <c r="C66" t="s">
        <v>0</v>
      </c>
      <c r="D66" t="s">
        <v>127</v>
      </c>
      <c r="E66" s="50">
        <v>4.1640624759892102</v>
      </c>
      <c r="F66" s="42">
        <v>12</v>
      </c>
      <c r="G66" s="50">
        <v>3.7820895522388098</v>
      </c>
      <c r="H66" s="42">
        <v>5</v>
      </c>
      <c r="I66" s="38">
        <v>0.72916666666666696</v>
      </c>
      <c r="J66" s="42">
        <v>28</v>
      </c>
      <c r="K66" s="38">
        <v>0.17313432835820899</v>
      </c>
      <c r="L66" s="42">
        <v>15</v>
      </c>
      <c r="M66" s="50">
        <v>1.0118694362017799</v>
      </c>
      <c r="N66" s="42">
        <v>6</v>
      </c>
      <c r="O66" s="50">
        <v>0.36201780415430301</v>
      </c>
      <c r="P66">
        <v>1</v>
      </c>
      <c r="Q66" s="54">
        <v>38</v>
      </c>
      <c r="R66" s="54">
        <v>11</v>
      </c>
      <c r="S66" s="52">
        <v>7.0017249976904006E-2</v>
      </c>
    </row>
    <row r="67" spans="1:19" x14ac:dyDescent="0.25">
      <c r="A67" t="s">
        <v>97</v>
      </c>
      <c r="B67" t="s">
        <v>97</v>
      </c>
      <c r="C67" t="s">
        <v>98</v>
      </c>
      <c r="D67" t="s">
        <v>97</v>
      </c>
      <c r="E67" s="50" t="s">
        <v>97</v>
      </c>
      <c r="F67" s="42" t="s">
        <v>97</v>
      </c>
      <c r="G67" s="50">
        <v>4.2543889264010799</v>
      </c>
      <c r="H67" s="42" t="s">
        <v>97</v>
      </c>
      <c r="I67" s="38">
        <v>0.66993693062368598</v>
      </c>
      <c r="J67" s="42" t="s">
        <v>97</v>
      </c>
      <c r="K67" s="38">
        <v>0.16990986437536901</v>
      </c>
      <c r="L67" s="42" t="s">
        <v>97</v>
      </c>
      <c r="M67" s="50">
        <v>1.00706164818869</v>
      </c>
      <c r="N67" s="42" t="s">
        <v>97</v>
      </c>
      <c r="O67" s="50">
        <v>0.55561047948591202</v>
      </c>
      <c r="P67" t="s">
        <v>97</v>
      </c>
      <c r="Q67" s="54">
        <v>38.875</v>
      </c>
      <c r="R67" s="54" t="s">
        <v>97</v>
      </c>
      <c r="S67" s="52">
        <v>6.6143640291014993E-2</v>
      </c>
    </row>
  </sheetData>
  <sortState xmlns:xlrd2="http://schemas.microsoft.com/office/spreadsheetml/2017/richdata2" ref="A35:S66">
    <sortCondition ref="C34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F5122D-A517-4AE0-82C0-745CEE3AFA03}">
  <dimension ref="A1:AI110"/>
  <sheetViews>
    <sheetView zoomScale="80" zoomScaleNormal="80" workbookViewId="0">
      <selection activeCell="T109" sqref="T109"/>
    </sheetView>
  </sheetViews>
  <sheetFormatPr defaultColWidth="10.77734375" defaultRowHeight="13.2" x14ac:dyDescent="0.25"/>
  <cols>
    <col min="1" max="16384" width="10.77734375" style="1"/>
  </cols>
  <sheetData>
    <row r="1" spans="1:35" x14ac:dyDescent="0.25">
      <c r="A1" s="11" t="s">
        <v>85</v>
      </c>
    </row>
    <row r="3" spans="1:35" s="12" customFormat="1" ht="39.6" x14ac:dyDescent="0.25">
      <c r="A3" s="12" t="s">
        <v>86</v>
      </c>
      <c r="B3" s="12" t="s">
        <v>87</v>
      </c>
      <c r="C3" s="13" t="s">
        <v>88</v>
      </c>
      <c r="D3" s="13" t="s">
        <v>89</v>
      </c>
      <c r="E3" s="13" t="s">
        <v>90</v>
      </c>
      <c r="F3" s="14" t="s">
        <v>91</v>
      </c>
      <c r="G3" s="12" t="s">
        <v>86</v>
      </c>
      <c r="H3" s="14" t="s">
        <v>92</v>
      </c>
      <c r="I3" s="12" t="s">
        <v>86</v>
      </c>
      <c r="J3" s="13" t="s">
        <v>93</v>
      </c>
      <c r="K3" s="12" t="s">
        <v>86</v>
      </c>
      <c r="L3" s="13" t="s">
        <v>94</v>
      </c>
      <c r="M3" s="12" t="s">
        <v>86</v>
      </c>
      <c r="N3" s="15" t="s">
        <v>87</v>
      </c>
      <c r="O3" s="15" t="s">
        <v>86</v>
      </c>
      <c r="P3" s="15" t="s">
        <v>95</v>
      </c>
      <c r="Q3" s="16" t="s">
        <v>96</v>
      </c>
      <c r="S3" s="12" t="s">
        <v>86</v>
      </c>
      <c r="T3" s="12" t="s">
        <v>87</v>
      </c>
      <c r="U3" s="13" t="s">
        <v>88</v>
      </c>
      <c r="V3" s="13" t="s">
        <v>89</v>
      </c>
      <c r="W3" s="13" t="s">
        <v>90</v>
      </c>
      <c r="X3" s="14" t="s">
        <v>91</v>
      </c>
      <c r="Y3" s="12" t="s">
        <v>86</v>
      </c>
      <c r="Z3" s="14" t="s">
        <v>92</v>
      </c>
      <c r="AA3" s="12" t="s">
        <v>86</v>
      </c>
      <c r="AB3" s="13" t="s">
        <v>93</v>
      </c>
      <c r="AC3" s="12" t="s">
        <v>86</v>
      </c>
      <c r="AD3" s="13" t="s">
        <v>94</v>
      </c>
      <c r="AE3" s="12" t="s">
        <v>86</v>
      </c>
      <c r="AF3" s="15" t="s">
        <v>87</v>
      </c>
      <c r="AG3" s="15" t="s">
        <v>86</v>
      </c>
      <c r="AH3" s="15" t="s">
        <v>95</v>
      </c>
      <c r="AI3" s="16" t="s">
        <v>96</v>
      </c>
    </row>
    <row r="4" spans="1:35" x14ac:dyDescent="0.25">
      <c r="A4" s="1">
        <v>26</v>
      </c>
      <c r="B4" s="1" t="s">
        <v>31</v>
      </c>
      <c r="C4" s="17">
        <v>3.9256845017526731</v>
      </c>
      <c r="D4" s="17">
        <v>4.1391254959036621</v>
      </c>
      <c r="E4" s="17">
        <v>4.1412742382271501</v>
      </c>
      <c r="F4" s="18">
        <v>0.703125</v>
      </c>
      <c r="G4" s="1">
        <v>13</v>
      </c>
      <c r="H4" s="18">
        <v>0.16620498614958401</v>
      </c>
      <c r="I4" s="1">
        <v>15</v>
      </c>
      <c r="J4" s="17">
        <v>1.1567567567567567</v>
      </c>
      <c r="K4" s="1">
        <v>23</v>
      </c>
      <c r="L4" s="17">
        <v>0.62432432432432428</v>
      </c>
      <c r="M4" s="1">
        <v>16</v>
      </c>
      <c r="N4" s="19" t="s">
        <v>31</v>
      </c>
      <c r="O4" s="19">
        <v>15</v>
      </c>
      <c r="P4" s="19">
        <v>39</v>
      </c>
      <c r="Q4" s="20">
        <v>6.4732689137607394E-2</v>
      </c>
      <c r="S4" s="1">
        <v>17</v>
      </c>
      <c r="T4" s="1" t="s">
        <v>31</v>
      </c>
      <c r="U4" s="17">
        <v>4.2218645450396135</v>
      </c>
      <c r="V4" s="17">
        <v>4.2498475536578262</v>
      </c>
      <c r="W4" s="17">
        <v>4.6044568245125301</v>
      </c>
      <c r="X4" s="18">
        <v>0.59459459459459496</v>
      </c>
      <c r="Y4" s="1">
        <v>6</v>
      </c>
      <c r="Z4" s="18">
        <v>0.222841225626741</v>
      </c>
      <c r="AA4" s="1">
        <v>4</v>
      </c>
      <c r="AB4" s="17">
        <v>1.488950276243094</v>
      </c>
      <c r="AC4" s="1">
        <v>31</v>
      </c>
      <c r="AD4" s="17">
        <v>0.85359116022099446</v>
      </c>
      <c r="AE4" s="1">
        <v>27</v>
      </c>
      <c r="AF4" s="19" t="s">
        <v>31</v>
      </c>
      <c r="AG4" s="19">
        <v>15</v>
      </c>
      <c r="AH4" s="19">
        <v>41</v>
      </c>
      <c r="AI4" s="20">
        <v>6.7062359252957199E-2</v>
      </c>
    </row>
    <row r="5" spans="1:35" x14ac:dyDescent="0.25">
      <c r="A5" s="1">
        <v>20</v>
      </c>
      <c r="B5" s="1" t="s">
        <v>30</v>
      </c>
      <c r="C5" s="17">
        <v>4.1606722259731139</v>
      </c>
      <c r="D5" s="17">
        <v>4.0842135917659084</v>
      </c>
      <c r="E5" s="17">
        <v>3.8739255014326601</v>
      </c>
      <c r="F5" s="18">
        <v>0.5</v>
      </c>
      <c r="G5" s="1">
        <v>32</v>
      </c>
      <c r="H5" s="18">
        <v>0.18338108882521501</v>
      </c>
      <c r="I5" s="1">
        <v>25</v>
      </c>
      <c r="J5" s="17">
        <v>1.1685714285714286</v>
      </c>
      <c r="K5" s="1">
        <v>20</v>
      </c>
      <c r="L5" s="17">
        <v>0.42</v>
      </c>
      <c r="M5" s="1">
        <v>25</v>
      </c>
      <c r="N5" s="19" t="s">
        <v>30</v>
      </c>
      <c r="O5" s="19">
        <v>20</v>
      </c>
      <c r="P5" s="19">
        <v>40</v>
      </c>
      <c r="Q5" s="20">
        <v>7.0020455747905205E-2</v>
      </c>
      <c r="S5" s="1">
        <v>29</v>
      </c>
      <c r="T5" s="1" t="s">
        <v>30</v>
      </c>
      <c r="U5" s="17">
        <v>4.6717243096248282</v>
      </c>
      <c r="V5" s="17">
        <v>4.5587350754433205</v>
      </c>
      <c r="W5" s="17">
        <v>4.1723300970873796</v>
      </c>
      <c r="X5" s="18">
        <v>0.80769230769230804</v>
      </c>
      <c r="Y5" s="1">
        <v>32</v>
      </c>
      <c r="Z5" s="18">
        <v>0.12864077669902901</v>
      </c>
      <c r="AA5" s="1">
        <v>29</v>
      </c>
      <c r="AB5" s="17">
        <v>1.2087378640776698</v>
      </c>
      <c r="AC5" s="1">
        <v>18</v>
      </c>
      <c r="AD5" s="17">
        <v>0.36407766990291263</v>
      </c>
      <c r="AE5" s="1">
        <v>2</v>
      </c>
      <c r="AF5" s="19" t="s">
        <v>30</v>
      </c>
      <c r="AG5" s="19">
        <v>32</v>
      </c>
      <c r="AH5" s="19">
        <v>18</v>
      </c>
      <c r="AI5" s="20">
        <v>3.78290727329691E-2</v>
      </c>
    </row>
    <row r="6" spans="1:35" x14ac:dyDescent="0.25">
      <c r="A6" s="1">
        <v>29</v>
      </c>
      <c r="B6" s="1" t="s">
        <v>29</v>
      </c>
      <c r="C6" s="17">
        <v>3.8194572548818124</v>
      </c>
      <c r="D6" s="17">
        <v>4.2234459586100073</v>
      </c>
      <c r="E6" s="17">
        <v>4.2167182662538698</v>
      </c>
      <c r="F6" s="18">
        <v>0.68518518518518501</v>
      </c>
      <c r="G6" s="1">
        <v>16</v>
      </c>
      <c r="H6" s="18">
        <v>0.164086687306502</v>
      </c>
      <c r="I6" s="1">
        <v>13</v>
      </c>
      <c r="J6" s="17">
        <v>1.1052631578947369</v>
      </c>
      <c r="K6" s="1">
        <v>27</v>
      </c>
      <c r="L6" s="17">
        <v>0.68421052631578949</v>
      </c>
      <c r="M6" s="1">
        <v>13</v>
      </c>
      <c r="N6" s="19" t="s">
        <v>29</v>
      </c>
      <c r="O6" s="19">
        <v>29</v>
      </c>
      <c r="P6" s="19">
        <v>57</v>
      </c>
      <c r="Q6" s="20">
        <v>8.5639569413617805E-2</v>
      </c>
      <c r="S6" s="1">
        <v>1</v>
      </c>
      <c r="T6" s="1" t="s">
        <v>29</v>
      </c>
      <c r="U6" s="17">
        <v>3.451742855569873</v>
      </c>
      <c r="V6" s="17">
        <v>3.4677699084190658</v>
      </c>
      <c r="W6" s="17">
        <v>3.7308868501529102</v>
      </c>
      <c r="X6" s="18">
        <v>0.61538461538461497</v>
      </c>
      <c r="Y6" s="1">
        <v>8</v>
      </c>
      <c r="Z6" s="18">
        <v>0.24159021406727799</v>
      </c>
      <c r="AA6" s="1">
        <v>2</v>
      </c>
      <c r="AB6" s="17">
        <v>1.1337386018237081</v>
      </c>
      <c r="AC6" s="1">
        <v>12</v>
      </c>
      <c r="AD6" s="17">
        <v>0.69908814589665658</v>
      </c>
      <c r="AE6" s="1">
        <v>19</v>
      </c>
      <c r="AF6" s="19" t="s">
        <v>29</v>
      </c>
      <c r="AG6" s="19">
        <v>30</v>
      </c>
      <c r="AH6" s="19">
        <v>34</v>
      </c>
      <c r="AI6" s="20">
        <v>5.2929780436359097E-2</v>
      </c>
    </row>
    <row r="7" spans="1:35" x14ac:dyDescent="0.25">
      <c r="A7" s="1">
        <v>12</v>
      </c>
      <c r="B7" s="1" t="s">
        <v>28</v>
      </c>
      <c r="C7" s="17">
        <v>4.3973088095733779</v>
      </c>
      <c r="D7" s="17">
        <v>4.3087958956346206</v>
      </c>
      <c r="E7" s="17">
        <v>4.2907348242811496</v>
      </c>
      <c r="F7" s="18">
        <v>0.66666666666666696</v>
      </c>
      <c r="G7" s="1">
        <v>17</v>
      </c>
      <c r="H7" s="18">
        <v>0.16293929712460101</v>
      </c>
      <c r="I7" s="1">
        <v>12</v>
      </c>
      <c r="J7" s="17">
        <v>1.1624203821656052</v>
      </c>
      <c r="K7" s="1">
        <v>22</v>
      </c>
      <c r="L7" s="17">
        <v>0.67834394904458595</v>
      </c>
      <c r="M7" s="1">
        <v>14</v>
      </c>
      <c r="N7" s="19" t="s">
        <v>28</v>
      </c>
      <c r="O7" s="19">
        <v>2</v>
      </c>
      <c r="P7" s="19">
        <v>27</v>
      </c>
      <c r="Q7" s="20">
        <v>4.50235336475504E-2</v>
      </c>
      <c r="S7" s="1">
        <v>4</v>
      </c>
      <c r="T7" s="1" t="s">
        <v>28</v>
      </c>
      <c r="U7" s="17">
        <v>3.637852023977624</v>
      </c>
      <c r="V7" s="17">
        <v>3.7154527464504845</v>
      </c>
      <c r="W7" s="17">
        <v>4.19710144927536</v>
      </c>
      <c r="X7" s="18">
        <v>0.73529411764705899</v>
      </c>
      <c r="Y7" s="1">
        <v>29</v>
      </c>
      <c r="Z7" s="18">
        <v>0.223188405797101</v>
      </c>
      <c r="AA7" s="1">
        <v>3</v>
      </c>
      <c r="AB7" s="17">
        <v>1.153623188405797</v>
      </c>
      <c r="AC7" s="1">
        <v>13</v>
      </c>
      <c r="AD7" s="17">
        <v>0.97971014492753628</v>
      </c>
      <c r="AE7" s="1">
        <v>31</v>
      </c>
      <c r="AF7" s="19" t="s">
        <v>28</v>
      </c>
      <c r="AG7" s="19">
        <v>7</v>
      </c>
      <c r="AH7" s="19">
        <v>42</v>
      </c>
      <c r="AI7" s="20">
        <v>7.5931882746776605E-2</v>
      </c>
    </row>
    <row r="8" spans="1:35" x14ac:dyDescent="0.25">
      <c r="A8" s="1">
        <v>25</v>
      </c>
      <c r="B8" s="1" t="s">
        <v>27</v>
      </c>
      <c r="C8" s="17">
        <v>3.9735178283391837</v>
      </c>
      <c r="D8" s="17">
        <v>3.9599118309203942</v>
      </c>
      <c r="E8" s="17">
        <v>3.8017751479289901</v>
      </c>
      <c r="F8" s="18">
        <v>0.71739130434782605</v>
      </c>
      <c r="G8" s="1">
        <v>10</v>
      </c>
      <c r="H8" s="18">
        <v>0.207100591715976</v>
      </c>
      <c r="I8" s="1">
        <v>31</v>
      </c>
      <c r="J8" s="17">
        <v>1.1941176470588235</v>
      </c>
      <c r="K8" s="1">
        <v>18</v>
      </c>
      <c r="L8" s="17">
        <v>0.4088235294117647</v>
      </c>
      <c r="M8" s="1">
        <v>27</v>
      </c>
      <c r="N8" s="19" t="s">
        <v>27</v>
      </c>
      <c r="O8" s="19">
        <v>27</v>
      </c>
      <c r="P8" s="19">
        <v>52</v>
      </c>
      <c r="Q8" s="20">
        <v>8.5040119010930296E-2</v>
      </c>
      <c r="S8" s="1">
        <v>7</v>
      </c>
      <c r="T8" s="1" t="s">
        <v>27</v>
      </c>
      <c r="U8" s="17">
        <v>3.9730116691736992</v>
      </c>
      <c r="V8" s="17">
        <v>3.9582655710173875</v>
      </c>
      <c r="W8" s="17">
        <v>4.08951406649616</v>
      </c>
      <c r="X8" s="18">
        <v>0.69767441860465096</v>
      </c>
      <c r="Y8" s="1">
        <v>21</v>
      </c>
      <c r="Z8" s="18">
        <v>0.20971867007672601</v>
      </c>
      <c r="AA8" s="1">
        <v>5</v>
      </c>
      <c r="AB8" s="17">
        <v>1.1857506361323156</v>
      </c>
      <c r="AC8" s="1">
        <v>17</v>
      </c>
      <c r="AD8" s="17">
        <v>0.7048346055979644</v>
      </c>
      <c r="AE8" s="1">
        <v>20</v>
      </c>
      <c r="AF8" s="19" t="s">
        <v>27</v>
      </c>
      <c r="AG8" s="19">
        <v>3</v>
      </c>
      <c r="AH8" s="19">
        <v>39</v>
      </c>
      <c r="AI8" s="20">
        <v>8.1708799850137903E-2</v>
      </c>
    </row>
    <row r="9" spans="1:35" x14ac:dyDescent="0.25">
      <c r="A9" s="1">
        <v>23</v>
      </c>
      <c r="B9" s="1" t="s">
        <v>26</v>
      </c>
      <c r="C9" s="17">
        <v>4.0560163100486122</v>
      </c>
      <c r="D9" s="17">
        <v>4.0229064950835314</v>
      </c>
      <c r="E9" s="17">
        <v>3.9295392953929502</v>
      </c>
      <c r="F9" s="18">
        <v>0.62222222222222201</v>
      </c>
      <c r="G9" s="1">
        <v>24</v>
      </c>
      <c r="H9" s="18">
        <v>0.20596205962059599</v>
      </c>
      <c r="I9" s="1">
        <v>30</v>
      </c>
      <c r="J9" s="17">
        <v>1.1070496083550914</v>
      </c>
      <c r="K9" s="1">
        <v>26</v>
      </c>
      <c r="L9" s="17">
        <v>0.50391644908616184</v>
      </c>
      <c r="M9" s="1">
        <v>22</v>
      </c>
      <c r="N9" s="19" t="s">
        <v>26</v>
      </c>
      <c r="O9" s="19">
        <v>32</v>
      </c>
      <c r="P9" s="19">
        <v>58</v>
      </c>
      <c r="Q9" s="20">
        <v>9.5191874434188001E-2</v>
      </c>
      <c r="S9" s="1">
        <v>20</v>
      </c>
      <c r="T9" s="1" t="s">
        <v>26</v>
      </c>
      <c r="U9" s="17">
        <v>4.4141240491951947</v>
      </c>
      <c r="V9" s="17">
        <v>4.381181929245435</v>
      </c>
      <c r="W9" s="17">
        <v>4.5098039215686301</v>
      </c>
      <c r="X9" s="18">
        <v>0.58695652173913004</v>
      </c>
      <c r="Y9" s="1">
        <v>4</v>
      </c>
      <c r="Z9" s="18">
        <v>0.16666666666666699</v>
      </c>
      <c r="AA9" s="1">
        <v>18</v>
      </c>
      <c r="AB9" s="17">
        <v>1.28743961352657</v>
      </c>
      <c r="AC9" s="1">
        <v>26</v>
      </c>
      <c r="AD9" s="17">
        <v>0.7657004830917874</v>
      </c>
      <c r="AE9" s="1">
        <v>23</v>
      </c>
      <c r="AF9" s="19" t="s">
        <v>26</v>
      </c>
      <c r="AG9" s="19">
        <v>1</v>
      </c>
      <c r="AH9" s="19">
        <v>49</v>
      </c>
      <c r="AI9" s="20">
        <v>9.6130411545826605E-2</v>
      </c>
    </row>
    <row r="10" spans="1:35" x14ac:dyDescent="0.25">
      <c r="A10" s="1">
        <v>15</v>
      </c>
      <c r="B10" s="1" t="s">
        <v>25</v>
      </c>
      <c r="C10" s="17">
        <v>4.3644954687893485</v>
      </c>
      <c r="D10" s="17">
        <v>4.2542169138265633</v>
      </c>
      <c r="E10" s="17">
        <v>4.1662269129287601</v>
      </c>
      <c r="F10" s="18">
        <v>0.512820512820513</v>
      </c>
      <c r="G10" s="1">
        <v>31</v>
      </c>
      <c r="H10" s="18">
        <v>0.150395778364116</v>
      </c>
      <c r="I10" s="1">
        <v>7</v>
      </c>
      <c r="J10" s="17">
        <v>1.2031662269129288</v>
      </c>
      <c r="K10" s="1">
        <v>16</v>
      </c>
      <c r="L10" s="17">
        <v>0.56992084432717682</v>
      </c>
      <c r="M10" s="1">
        <v>18</v>
      </c>
      <c r="N10" s="19" t="s">
        <v>25</v>
      </c>
      <c r="O10" s="19">
        <v>31</v>
      </c>
      <c r="P10" s="19">
        <v>55</v>
      </c>
      <c r="Q10" s="20">
        <v>9.1418068188723195E-2</v>
      </c>
      <c r="S10" s="1">
        <v>9</v>
      </c>
      <c r="T10" s="1" t="s">
        <v>25</v>
      </c>
      <c r="U10" s="17">
        <v>4.0250717988660814</v>
      </c>
      <c r="V10" s="17">
        <v>4.1181690295013471</v>
      </c>
      <c r="W10" s="17">
        <v>4.3211009174311901</v>
      </c>
      <c r="X10" s="18">
        <v>0.71111111111111103</v>
      </c>
      <c r="Y10" s="1">
        <v>23</v>
      </c>
      <c r="Z10" s="18">
        <v>0.168195718654434</v>
      </c>
      <c r="AA10" s="1">
        <v>17</v>
      </c>
      <c r="AB10" s="17">
        <v>1.2324159021406729</v>
      </c>
      <c r="AC10" s="1">
        <v>20</v>
      </c>
      <c r="AD10" s="17">
        <v>0.80122324159021407</v>
      </c>
      <c r="AE10" s="1">
        <v>25</v>
      </c>
      <c r="AF10" s="19" t="s">
        <v>25</v>
      </c>
      <c r="AG10" s="19">
        <v>19</v>
      </c>
      <c r="AH10" s="19">
        <v>42</v>
      </c>
      <c r="AI10" s="20">
        <v>6.36043719978448E-2</v>
      </c>
    </row>
    <row r="11" spans="1:35" x14ac:dyDescent="0.25">
      <c r="A11" s="1">
        <v>1</v>
      </c>
      <c r="B11" s="1" t="s">
        <v>24</v>
      </c>
      <c r="C11" s="17">
        <v>4.8472661400501922</v>
      </c>
      <c r="D11" s="17">
        <v>4.7138021589546382</v>
      </c>
      <c r="E11" s="17">
        <v>5.2880952380952397</v>
      </c>
      <c r="F11" s="18">
        <v>0.73684210526315796</v>
      </c>
      <c r="G11" s="1">
        <v>7</v>
      </c>
      <c r="H11" s="18">
        <v>0.145238095238095</v>
      </c>
      <c r="I11" s="1">
        <v>4</v>
      </c>
      <c r="J11" s="17">
        <v>1.5995260663507109</v>
      </c>
      <c r="K11" s="1">
        <v>1</v>
      </c>
      <c r="L11" s="17">
        <v>1.1706161137440758</v>
      </c>
      <c r="M11" s="1">
        <v>3</v>
      </c>
      <c r="N11" s="19" t="s">
        <v>24</v>
      </c>
      <c r="O11" s="19">
        <v>30</v>
      </c>
      <c r="P11" s="19">
        <v>49</v>
      </c>
      <c r="Q11" s="20">
        <v>8.7141251110858395E-2</v>
      </c>
      <c r="S11" s="1">
        <v>14</v>
      </c>
      <c r="T11" s="1" t="s">
        <v>24</v>
      </c>
      <c r="U11" s="17">
        <v>4.2025708317818919</v>
      </c>
      <c r="V11" s="17">
        <v>4.4113970185556903</v>
      </c>
      <c r="W11" s="17">
        <v>4.3675213675213698</v>
      </c>
      <c r="X11" s="18">
        <v>0.71739130434782605</v>
      </c>
      <c r="Y11" s="1">
        <v>25</v>
      </c>
      <c r="Z11" s="18">
        <v>0.13390313390313399</v>
      </c>
      <c r="AA11" s="1">
        <v>27</v>
      </c>
      <c r="AB11" s="17">
        <v>1.0994318181818181</v>
      </c>
      <c r="AC11" s="1">
        <v>9</v>
      </c>
      <c r="AD11" s="17">
        <v>0.72159090909090906</v>
      </c>
      <c r="AE11" s="1">
        <v>21</v>
      </c>
      <c r="AF11" s="19" t="s">
        <v>24</v>
      </c>
      <c r="AG11" s="19">
        <v>13</v>
      </c>
      <c r="AH11" s="19">
        <v>43</v>
      </c>
      <c r="AI11" s="20">
        <v>6.8982501193541199E-2</v>
      </c>
    </row>
    <row r="12" spans="1:35" x14ac:dyDescent="0.25">
      <c r="A12" s="1">
        <v>2</v>
      </c>
      <c r="B12" s="1" t="s">
        <v>23</v>
      </c>
      <c r="C12" s="17">
        <v>4.8036680295974508</v>
      </c>
      <c r="D12" s="17">
        <v>4.7063635619711937</v>
      </c>
      <c r="E12" s="17">
        <v>4.6765432098765398</v>
      </c>
      <c r="F12" s="18">
        <v>0.69387755102040805</v>
      </c>
      <c r="G12" s="1">
        <v>14</v>
      </c>
      <c r="H12" s="18">
        <v>0.13086419753086401</v>
      </c>
      <c r="I12" s="1">
        <v>2</v>
      </c>
      <c r="J12" s="17">
        <v>1.2536585365853659</v>
      </c>
      <c r="K12" s="1">
        <v>8</v>
      </c>
      <c r="L12" s="17">
        <v>0.73902439024390243</v>
      </c>
      <c r="M12" s="1">
        <v>10</v>
      </c>
      <c r="N12" s="19" t="s">
        <v>23</v>
      </c>
      <c r="O12" s="19">
        <v>9</v>
      </c>
      <c r="P12" s="19">
        <v>33</v>
      </c>
      <c r="Q12" s="20">
        <v>5.5603341415802601E-2</v>
      </c>
      <c r="S12" s="1">
        <v>13</v>
      </c>
      <c r="T12" s="1" t="s">
        <v>23</v>
      </c>
      <c r="U12" s="17">
        <v>4.1667997436011159</v>
      </c>
      <c r="V12" s="17">
        <v>4.3463718607857471</v>
      </c>
      <c r="W12" s="17">
        <v>4.3562874251497004</v>
      </c>
      <c r="X12" s="18">
        <v>0.65714285714285703</v>
      </c>
      <c r="Y12" s="1">
        <v>11</v>
      </c>
      <c r="Z12" s="18">
        <v>0.155688622754491</v>
      </c>
      <c r="AA12" s="1">
        <v>21</v>
      </c>
      <c r="AB12" s="17">
        <v>1.228486646884273</v>
      </c>
      <c r="AC12" s="1">
        <v>19</v>
      </c>
      <c r="AD12" s="17">
        <v>0.67062314540059342</v>
      </c>
      <c r="AE12" s="1">
        <v>18</v>
      </c>
      <c r="AF12" s="19" t="s">
        <v>23</v>
      </c>
      <c r="AG12" s="19">
        <v>12</v>
      </c>
      <c r="AH12" s="19">
        <v>41</v>
      </c>
      <c r="AI12" s="20">
        <v>6.9382728875062694E-2</v>
      </c>
    </row>
    <row r="13" spans="1:35" x14ac:dyDescent="0.25">
      <c r="A13" s="1">
        <v>18</v>
      </c>
      <c r="B13" s="1" t="s">
        <v>22</v>
      </c>
      <c r="C13" s="17">
        <v>4.2892786552545026</v>
      </c>
      <c r="D13" s="17">
        <v>4.2561154866314848</v>
      </c>
      <c r="E13" s="17">
        <v>4.5108958837772404</v>
      </c>
      <c r="F13" s="18">
        <v>0.71428571428571397</v>
      </c>
      <c r="G13" s="1">
        <v>11</v>
      </c>
      <c r="H13" s="18">
        <v>0.17675544794188899</v>
      </c>
      <c r="I13" s="1">
        <v>19</v>
      </c>
      <c r="J13" s="17">
        <v>1.3656174334140436</v>
      </c>
      <c r="K13" s="1">
        <v>3</v>
      </c>
      <c r="L13" s="17">
        <v>0.82566585956416461</v>
      </c>
      <c r="M13" s="1">
        <v>6</v>
      </c>
      <c r="N13" s="19" t="s">
        <v>22</v>
      </c>
      <c r="O13" s="19">
        <v>21</v>
      </c>
      <c r="P13" s="19">
        <v>40</v>
      </c>
      <c r="Q13" s="20">
        <v>7.5378349802747602E-2</v>
      </c>
      <c r="S13" s="1">
        <v>24</v>
      </c>
      <c r="T13" s="1" t="s">
        <v>22</v>
      </c>
      <c r="U13" s="17">
        <v>4.5831295438707595</v>
      </c>
      <c r="V13" s="17">
        <v>4.7053742105347656</v>
      </c>
      <c r="W13" s="17">
        <v>4.3593314763231197</v>
      </c>
      <c r="X13" s="18">
        <v>0.68571428571428605</v>
      </c>
      <c r="Y13" s="1">
        <v>17</v>
      </c>
      <c r="Z13" s="18">
        <v>0.125348189415042</v>
      </c>
      <c r="AA13" s="1">
        <v>30</v>
      </c>
      <c r="AB13" s="17">
        <v>1.1615598885793872</v>
      </c>
      <c r="AC13" s="1">
        <v>14</v>
      </c>
      <c r="AD13" s="17">
        <v>0.48189415041782729</v>
      </c>
      <c r="AE13" s="1">
        <v>8</v>
      </c>
      <c r="AF13" s="19" t="s">
        <v>22</v>
      </c>
      <c r="AG13" s="19">
        <v>18</v>
      </c>
      <c r="AH13" s="19">
        <v>36</v>
      </c>
      <c r="AI13" s="20">
        <v>6.4923600638525203E-2</v>
      </c>
    </row>
    <row r="14" spans="1:35" x14ac:dyDescent="0.25">
      <c r="A14" s="1">
        <v>21</v>
      </c>
      <c r="B14" s="1" t="s">
        <v>21</v>
      </c>
      <c r="C14" s="17">
        <v>4.0860347820067124</v>
      </c>
      <c r="D14" s="17">
        <v>4.0868276222231392</v>
      </c>
      <c r="E14" s="17">
        <v>4.2702020202020199</v>
      </c>
      <c r="F14" s="18">
        <v>0.58695652173913004</v>
      </c>
      <c r="G14" s="1">
        <v>26</v>
      </c>
      <c r="H14" s="18">
        <v>0.18686868686868699</v>
      </c>
      <c r="I14" s="1">
        <v>27</v>
      </c>
      <c r="J14" s="17">
        <v>1.2040302267002518</v>
      </c>
      <c r="K14" s="1">
        <v>15</v>
      </c>
      <c r="L14" s="17">
        <v>0.77833753148614615</v>
      </c>
      <c r="M14" s="1">
        <v>8</v>
      </c>
      <c r="N14" s="19" t="s">
        <v>21</v>
      </c>
      <c r="O14" s="19">
        <v>12</v>
      </c>
      <c r="P14" s="19">
        <v>36</v>
      </c>
      <c r="Q14" s="20">
        <v>5.76990083518805E-2</v>
      </c>
      <c r="S14" s="1">
        <v>30</v>
      </c>
      <c r="T14" s="1" t="s">
        <v>21</v>
      </c>
      <c r="U14" s="17">
        <v>4.6904866212354381</v>
      </c>
      <c r="V14" s="17">
        <v>4.6538449156357107</v>
      </c>
      <c r="W14" s="17">
        <v>4.4779582366589299</v>
      </c>
      <c r="X14" s="18">
        <v>0.75</v>
      </c>
      <c r="Y14" s="1">
        <v>31</v>
      </c>
      <c r="Z14" s="18">
        <v>0.1415313225058</v>
      </c>
      <c r="AA14" s="1">
        <v>24</v>
      </c>
      <c r="AB14" s="17">
        <v>1.2979214780600461</v>
      </c>
      <c r="AC14" s="1">
        <v>27</v>
      </c>
      <c r="AD14" s="17">
        <v>0.56581986143187069</v>
      </c>
      <c r="AE14" s="1">
        <v>14</v>
      </c>
      <c r="AF14" s="19" t="s">
        <v>21</v>
      </c>
      <c r="AG14" s="19">
        <v>31</v>
      </c>
      <c r="AH14" s="19">
        <v>30</v>
      </c>
      <c r="AI14" s="20">
        <v>5.2662547615413897E-2</v>
      </c>
    </row>
    <row r="15" spans="1:35" x14ac:dyDescent="0.25">
      <c r="A15" s="1">
        <v>3</v>
      </c>
      <c r="B15" s="1" t="s">
        <v>20</v>
      </c>
      <c r="C15" s="17">
        <v>4.7863559956883313</v>
      </c>
      <c r="D15" s="17">
        <v>4.6429683341376586</v>
      </c>
      <c r="E15" s="17">
        <v>4.3861892583120197</v>
      </c>
      <c r="F15" s="18">
        <v>0.74285714285714299</v>
      </c>
      <c r="G15" s="1">
        <v>6</v>
      </c>
      <c r="H15" s="18">
        <v>0.132992327365729</v>
      </c>
      <c r="I15" s="1">
        <v>3</v>
      </c>
      <c r="J15" s="17">
        <v>1.2148337595907928</v>
      </c>
      <c r="K15" s="1">
        <v>13</v>
      </c>
      <c r="L15" s="17">
        <v>0.52685421994884907</v>
      </c>
      <c r="M15" s="1">
        <v>20</v>
      </c>
      <c r="N15" s="19" t="s">
        <v>20</v>
      </c>
      <c r="O15" s="19">
        <v>6</v>
      </c>
      <c r="P15" s="19">
        <v>33</v>
      </c>
      <c r="Q15" s="20">
        <v>5.0802091608793502E-2</v>
      </c>
      <c r="S15" s="1">
        <v>26</v>
      </c>
      <c r="T15" s="1" t="s">
        <v>20</v>
      </c>
      <c r="U15" s="17">
        <v>4.605742553776274</v>
      </c>
      <c r="V15" s="17">
        <v>4.6542770425843942</v>
      </c>
      <c r="W15" s="17">
        <v>4.2828947368421098</v>
      </c>
      <c r="X15" s="18">
        <v>0.69387755102040805</v>
      </c>
      <c r="Y15" s="1">
        <v>18</v>
      </c>
      <c r="Z15" s="18">
        <v>0.12171052631578901</v>
      </c>
      <c r="AA15" s="1">
        <v>31</v>
      </c>
      <c r="AB15" s="17">
        <v>1.2451612903225806</v>
      </c>
      <c r="AC15" s="1">
        <v>21</v>
      </c>
      <c r="AD15" s="17">
        <v>0.38064516129032255</v>
      </c>
      <c r="AE15" s="1">
        <v>3</v>
      </c>
      <c r="AF15" s="19" t="s">
        <v>20</v>
      </c>
      <c r="AG15" s="19">
        <v>20</v>
      </c>
      <c r="AH15" s="19">
        <v>39</v>
      </c>
      <c r="AI15" s="20">
        <v>6.2678914086726198E-2</v>
      </c>
    </row>
    <row r="16" spans="1:35" x14ac:dyDescent="0.25">
      <c r="A16" s="1">
        <v>32</v>
      </c>
      <c r="B16" s="1" t="s">
        <v>19</v>
      </c>
      <c r="C16" s="17">
        <v>3.3339610461724769</v>
      </c>
      <c r="D16" s="17">
        <v>3.5674186632847125</v>
      </c>
      <c r="E16" s="17">
        <v>3.1644562334217499</v>
      </c>
      <c r="F16" s="18">
        <v>0.72222222222222199</v>
      </c>
      <c r="G16" s="1">
        <v>8</v>
      </c>
      <c r="H16" s="18">
        <v>0.18302387267904499</v>
      </c>
      <c r="I16" s="1">
        <v>24</v>
      </c>
      <c r="J16" s="17">
        <v>0.71842105263157896</v>
      </c>
      <c r="K16" s="1">
        <v>32</v>
      </c>
      <c r="L16" s="17">
        <v>0.28421052631578947</v>
      </c>
      <c r="M16" s="1">
        <v>32</v>
      </c>
      <c r="N16" s="19" t="s">
        <v>19</v>
      </c>
      <c r="O16" s="19">
        <v>22</v>
      </c>
      <c r="P16" s="19">
        <v>44</v>
      </c>
      <c r="Q16" s="20">
        <v>7.6312012407355495E-2</v>
      </c>
      <c r="S16" s="1">
        <v>25</v>
      </c>
      <c r="T16" s="1" t="s">
        <v>19</v>
      </c>
      <c r="U16" s="17">
        <v>4.5974232346695745</v>
      </c>
      <c r="V16" s="17">
        <v>4.4275983827604897</v>
      </c>
      <c r="W16" s="17">
        <v>4.8317757009345801</v>
      </c>
      <c r="X16" s="18">
        <v>0.65116279069767402</v>
      </c>
      <c r="Y16" s="1">
        <v>10</v>
      </c>
      <c r="Z16" s="18">
        <v>0.19859813084112099</v>
      </c>
      <c r="AA16" s="1">
        <v>9</v>
      </c>
      <c r="AB16" s="17">
        <v>1.5404157043879907</v>
      </c>
      <c r="AC16" s="1">
        <v>32</v>
      </c>
      <c r="AD16" s="17">
        <v>0.91916859122401851</v>
      </c>
      <c r="AE16" s="1">
        <v>29</v>
      </c>
      <c r="AF16" s="19" t="s">
        <v>19</v>
      </c>
      <c r="AG16" s="19">
        <v>23</v>
      </c>
      <c r="AH16" s="19">
        <v>32</v>
      </c>
      <c r="AI16" s="20">
        <v>5.9963393453025197E-2</v>
      </c>
    </row>
    <row r="17" spans="1:35" x14ac:dyDescent="0.25">
      <c r="A17" s="1">
        <v>7</v>
      </c>
      <c r="B17" s="1" t="s">
        <v>18</v>
      </c>
      <c r="C17" s="17">
        <v>4.5999583686977923</v>
      </c>
      <c r="D17" s="17">
        <v>4.4209623341749067</v>
      </c>
      <c r="E17" s="17">
        <v>5.1724941724941704</v>
      </c>
      <c r="F17" s="18">
        <v>0.70909090909090899</v>
      </c>
      <c r="G17" s="1">
        <v>12</v>
      </c>
      <c r="H17" s="18">
        <v>0.191142191142191</v>
      </c>
      <c r="I17" s="1">
        <v>29</v>
      </c>
      <c r="J17" s="17">
        <v>1.4272517321016167</v>
      </c>
      <c r="K17" s="1">
        <v>2</v>
      </c>
      <c r="L17" s="17">
        <v>1.3279445727482679</v>
      </c>
      <c r="M17" s="1">
        <v>1</v>
      </c>
      <c r="N17" s="19" t="s">
        <v>18</v>
      </c>
      <c r="O17" s="19">
        <v>13</v>
      </c>
      <c r="P17" s="19">
        <v>32</v>
      </c>
      <c r="Q17" s="20">
        <v>6.2068992683116699E-2</v>
      </c>
      <c r="S17" s="1">
        <v>15</v>
      </c>
      <c r="T17" s="1" t="s">
        <v>18</v>
      </c>
      <c r="U17" s="17">
        <v>4.2064698108438474</v>
      </c>
      <c r="V17" s="17">
        <v>4.1972716253086464</v>
      </c>
      <c r="W17" s="17">
        <v>3.9908256880733899</v>
      </c>
      <c r="X17" s="18">
        <v>0.67500000000000004</v>
      </c>
      <c r="Y17" s="1">
        <v>14</v>
      </c>
      <c r="Z17" s="18">
        <v>0.155963302752294</v>
      </c>
      <c r="AA17" s="1">
        <v>20</v>
      </c>
      <c r="AB17" s="17">
        <v>1.0030487804878048</v>
      </c>
      <c r="AC17" s="1">
        <v>4</v>
      </c>
      <c r="AD17" s="17">
        <v>0.54268292682926833</v>
      </c>
      <c r="AE17" s="1">
        <v>11</v>
      </c>
      <c r="AF17" s="19" t="s">
        <v>18</v>
      </c>
      <c r="AG17" s="19">
        <v>25</v>
      </c>
      <c r="AH17" s="19">
        <v>33</v>
      </c>
      <c r="AI17" s="20">
        <v>5.6416566469544398E-2</v>
      </c>
    </row>
    <row r="18" spans="1:35" x14ac:dyDescent="0.25">
      <c r="A18" s="1">
        <v>13</v>
      </c>
      <c r="B18" s="1" t="s">
        <v>17</v>
      </c>
      <c r="C18" s="17">
        <v>4.3924472290173808</v>
      </c>
      <c r="D18" s="17">
        <v>4.4043042600709672</v>
      </c>
      <c r="E18" s="17">
        <v>4.1959459459459501</v>
      </c>
      <c r="F18" s="18">
        <v>0.68571428571428605</v>
      </c>
      <c r="G18" s="1">
        <v>15</v>
      </c>
      <c r="H18" s="18">
        <v>0.15878378378378399</v>
      </c>
      <c r="I18" s="1">
        <v>9</v>
      </c>
      <c r="J18" s="17">
        <v>1.1418918918918919</v>
      </c>
      <c r="K18" s="1">
        <v>24</v>
      </c>
      <c r="L18" s="17">
        <v>0.53716216216216217</v>
      </c>
      <c r="M18" s="1">
        <v>19</v>
      </c>
      <c r="N18" s="19" t="s">
        <v>17</v>
      </c>
      <c r="O18" s="19">
        <v>10</v>
      </c>
      <c r="P18" s="19">
        <v>32</v>
      </c>
      <c r="Q18" s="20">
        <v>5.6040973792897797E-2</v>
      </c>
      <c r="S18" s="1">
        <v>23</v>
      </c>
      <c r="T18" s="1" t="s">
        <v>17</v>
      </c>
      <c r="U18" s="17">
        <v>4.5438008799829399</v>
      </c>
      <c r="V18" s="17">
        <v>4.3579435604826875</v>
      </c>
      <c r="W18" s="17">
        <v>4.0535279805352804</v>
      </c>
      <c r="X18" s="18">
        <v>0.56603773584905703</v>
      </c>
      <c r="Y18" s="1">
        <v>2</v>
      </c>
      <c r="Z18" s="18">
        <v>0.17518248175182499</v>
      </c>
      <c r="AA18" s="1">
        <v>14</v>
      </c>
      <c r="AB18" s="17">
        <v>1.1089588377723971</v>
      </c>
      <c r="AC18" s="1">
        <v>10</v>
      </c>
      <c r="AD18" s="17">
        <v>0.43825665859564167</v>
      </c>
      <c r="AE18" s="1">
        <v>5</v>
      </c>
      <c r="AF18" s="19" t="s">
        <v>17</v>
      </c>
      <c r="AG18" s="19">
        <v>27</v>
      </c>
      <c r="AH18" s="19">
        <v>32</v>
      </c>
      <c r="AI18" s="20">
        <v>5.50999321668258E-2</v>
      </c>
    </row>
    <row r="19" spans="1:35" x14ac:dyDescent="0.25">
      <c r="A19" s="1">
        <v>8</v>
      </c>
      <c r="B19" s="1" t="s">
        <v>16</v>
      </c>
      <c r="C19" s="17">
        <v>4.553754314805941</v>
      </c>
      <c r="D19" s="17">
        <v>4.6587323805769261</v>
      </c>
      <c r="E19" s="17">
        <v>4.2485029940119796</v>
      </c>
      <c r="F19" s="18">
        <v>0.76190476190476197</v>
      </c>
      <c r="G19" s="1">
        <v>5</v>
      </c>
      <c r="H19" s="18">
        <v>0.14670658682634699</v>
      </c>
      <c r="I19" s="1">
        <v>5</v>
      </c>
      <c r="J19" s="17">
        <v>1.215568862275449</v>
      </c>
      <c r="K19" s="1">
        <v>12</v>
      </c>
      <c r="L19" s="17">
        <v>0.37425149700598803</v>
      </c>
      <c r="M19" s="1">
        <v>29</v>
      </c>
      <c r="N19" s="19" t="s">
        <v>16</v>
      </c>
      <c r="O19" s="19">
        <v>4</v>
      </c>
      <c r="P19" s="19">
        <v>28</v>
      </c>
      <c r="Q19" s="20">
        <v>4.7707699644103603E-2</v>
      </c>
      <c r="S19" s="1">
        <v>27</v>
      </c>
      <c r="T19" s="1" t="s">
        <v>16</v>
      </c>
      <c r="U19" s="17">
        <v>4.6560448144850444</v>
      </c>
      <c r="V19" s="17">
        <v>4.6980172931190562</v>
      </c>
      <c r="W19" s="17">
        <v>4.6417910447761201</v>
      </c>
      <c r="X19" s="18">
        <v>0.70454545454545503</v>
      </c>
      <c r="Y19" s="1">
        <v>22</v>
      </c>
      <c r="Z19" s="18">
        <v>0.13731343283582101</v>
      </c>
      <c r="AA19" s="1">
        <v>26</v>
      </c>
      <c r="AB19" s="17">
        <v>1.375</v>
      </c>
      <c r="AC19" s="1">
        <v>29</v>
      </c>
      <c r="AD19" s="17">
        <v>0.64583333333333337</v>
      </c>
      <c r="AE19" s="1">
        <v>16</v>
      </c>
      <c r="AF19" s="19" t="s">
        <v>16</v>
      </c>
      <c r="AG19" s="19">
        <v>26</v>
      </c>
      <c r="AH19" s="19">
        <v>31</v>
      </c>
      <c r="AI19" s="20">
        <v>5.52642668149321E-2</v>
      </c>
    </row>
    <row r="20" spans="1:35" x14ac:dyDescent="0.25">
      <c r="A20" s="1">
        <v>10</v>
      </c>
      <c r="B20" s="1" t="s">
        <v>15</v>
      </c>
      <c r="C20" s="17">
        <v>4.4536814684192603</v>
      </c>
      <c r="D20" s="17">
        <v>4.3023696101395199</v>
      </c>
      <c r="E20" s="17">
        <v>4.2543352601156101</v>
      </c>
      <c r="F20" s="18">
        <v>0.60465116279069797</v>
      </c>
      <c r="G20" s="1">
        <v>25</v>
      </c>
      <c r="H20" s="18">
        <v>0.15895953757225401</v>
      </c>
      <c r="I20" s="1">
        <v>10</v>
      </c>
      <c r="J20" s="17">
        <v>1.2341040462427746</v>
      </c>
      <c r="K20" s="1">
        <v>10</v>
      </c>
      <c r="L20" s="17">
        <v>0.61271676300578037</v>
      </c>
      <c r="M20" s="1">
        <v>17</v>
      </c>
      <c r="N20" s="19" t="s">
        <v>15</v>
      </c>
      <c r="O20" s="19">
        <v>5</v>
      </c>
      <c r="P20" s="19">
        <v>31</v>
      </c>
      <c r="Q20" s="20">
        <v>4.9693726487509297E-2</v>
      </c>
      <c r="S20" s="1">
        <v>28</v>
      </c>
      <c r="T20" s="1" t="s">
        <v>15</v>
      </c>
      <c r="U20" s="17">
        <v>4.6651795634310274</v>
      </c>
      <c r="V20" s="17">
        <v>4.678551322949934</v>
      </c>
      <c r="W20" s="17">
        <v>4.6050228310502304</v>
      </c>
      <c r="X20" s="18">
        <v>0.71739130434782605</v>
      </c>
      <c r="Y20" s="1">
        <v>25</v>
      </c>
      <c r="Z20" s="18">
        <v>0.139269406392694</v>
      </c>
      <c r="AA20" s="1">
        <v>25</v>
      </c>
      <c r="AB20" s="17">
        <v>1.3242009132420092</v>
      </c>
      <c r="AC20" s="1">
        <v>28</v>
      </c>
      <c r="AD20" s="17">
        <v>0.65525114155251141</v>
      </c>
      <c r="AE20" s="1">
        <v>17</v>
      </c>
      <c r="AF20" s="19" t="s">
        <v>15</v>
      </c>
      <c r="AG20" s="19">
        <v>17</v>
      </c>
      <c r="AH20" s="19">
        <v>35</v>
      </c>
      <c r="AI20" s="20">
        <v>6.5438590292438203E-2</v>
      </c>
    </row>
    <row r="21" spans="1:35" x14ac:dyDescent="0.25">
      <c r="A21" s="1">
        <v>6</v>
      </c>
      <c r="B21" s="1" t="s">
        <v>14</v>
      </c>
      <c r="C21" s="17">
        <v>4.624580866072451</v>
      </c>
      <c r="D21" s="17">
        <v>4.4315541352568895</v>
      </c>
      <c r="E21" s="17">
        <v>4.1967654986522902</v>
      </c>
      <c r="F21" s="18">
        <v>0.54347826086956497</v>
      </c>
      <c r="G21" s="1">
        <v>29</v>
      </c>
      <c r="H21" s="18">
        <v>0.180592991913747</v>
      </c>
      <c r="I21" s="1">
        <v>21</v>
      </c>
      <c r="J21" s="17">
        <v>1.247978436657682</v>
      </c>
      <c r="K21" s="1">
        <v>9</v>
      </c>
      <c r="L21" s="17">
        <v>0.46630727762803237</v>
      </c>
      <c r="M21" s="1">
        <v>24</v>
      </c>
      <c r="N21" s="19" t="s">
        <v>14</v>
      </c>
      <c r="O21" s="19">
        <v>7</v>
      </c>
      <c r="P21" s="19">
        <v>31</v>
      </c>
      <c r="Q21" s="20">
        <v>5.2244516806662603E-2</v>
      </c>
      <c r="S21" s="1">
        <v>6</v>
      </c>
      <c r="T21" s="1" t="s">
        <v>14</v>
      </c>
      <c r="U21" s="17">
        <v>3.8437246680226247</v>
      </c>
      <c r="V21" s="17">
        <v>3.8696037708057465</v>
      </c>
      <c r="W21" s="17">
        <v>3.7833333333333301</v>
      </c>
      <c r="X21" s="18">
        <v>0.69565217391304301</v>
      </c>
      <c r="Y21" s="1">
        <v>19</v>
      </c>
      <c r="Z21" s="18">
        <v>0.18333333333333299</v>
      </c>
      <c r="AA21" s="1">
        <v>11</v>
      </c>
      <c r="AB21" s="17">
        <v>1.0055248618784531</v>
      </c>
      <c r="AC21" s="1">
        <v>5</v>
      </c>
      <c r="AD21" s="17">
        <v>0.54972375690607733</v>
      </c>
      <c r="AE21" s="1">
        <v>12</v>
      </c>
      <c r="AF21" s="19" t="s">
        <v>14</v>
      </c>
      <c r="AG21" s="19">
        <v>8</v>
      </c>
      <c r="AH21" s="19">
        <v>50</v>
      </c>
      <c r="AI21" s="20">
        <v>7.5542933108372401E-2</v>
      </c>
    </row>
    <row r="22" spans="1:35" x14ac:dyDescent="0.25">
      <c r="A22" s="1">
        <v>17</v>
      </c>
      <c r="B22" s="1" t="s">
        <v>13</v>
      </c>
      <c r="C22" s="17">
        <v>4.2925717121444507</v>
      </c>
      <c r="D22" s="17">
        <v>4.2073288114390621</v>
      </c>
      <c r="E22" s="17">
        <v>4.0085959885386799</v>
      </c>
      <c r="F22" s="18">
        <v>0.63043478260869601</v>
      </c>
      <c r="G22" s="1">
        <v>22</v>
      </c>
      <c r="H22" s="18">
        <v>0.16045845272206299</v>
      </c>
      <c r="I22" s="1">
        <v>11</v>
      </c>
      <c r="J22" s="17">
        <v>1.1346704871060171</v>
      </c>
      <c r="K22" s="1">
        <v>25</v>
      </c>
      <c r="L22" s="17">
        <v>0.47851002865329512</v>
      </c>
      <c r="M22" s="1">
        <v>23</v>
      </c>
      <c r="N22" s="19" t="s">
        <v>13</v>
      </c>
      <c r="O22" s="19">
        <v>18</v>
      </c>
      <c r="P22" s="19">
        <v>40</v>
      </c>
      <c r="Q22" s="20">
        <v>6.7005082233289007E-2</v>
      </c>
      <c r="S22" s="1">
        <v>11</v>
      </c>
      <c r="T22" s="1" t="s">
        <v>13</v>
      </c>
      <c r="U22" s="17">
        <v>4.0714750314096664</v>
      </c>
      <c r="V22" s="17">
        <v>4.143501108226082</v>
      </c>
      <c r="W22" s="17">
        <v>4.2744063324538297</v>
      </c>
      <c r="X22" s="18">
        <v>0.55000000000000004</v>
      </c>
      <c r="Y22" s="1">
        <v>1</v>
      </c>
      <c r="Z22" s="18">
        <v>0.16886543535620099</v>
      </c>
      <c r="AA22" s="1">
        <v>16</v>
      </c>
      <c r="AB22" s="17">
        <v>1.1749347258485641</v>
      </c>
      <c r="AC22" s="1">
        <v>16</v>
      </c>
      <c r="AD22" s="17">
        <v>0.75718015665796345</v>
      </c>
      <c r="AE22" s="1">
        <v>22</v>
      </c>
      <c r="AF22" s="19" t="s">
        <v>13</v>
      </c>
      <c r="AG22" s="19">
        <v>24</v>
      </c>
      <c r="AH22" s="19">
        <v>35</v>
      </c>
      <c r="AI22" s="20">
        <v>5.8599013009841001E-2</v>
      </c>
    </row>
    <row r="23" spans="1:35" x14ac:dyDescent="0.25">
      <c r="A23" s="1">
        <v>30</v>
      </c>
      <c r="B23" s="1" t="s">
        <v>12</v>
      </c>
      <c r="C23" s="17">
        <v>3.8116817892686257</v>
      </c>
      <c r="D23" s="17">
        <v>3.997663469921561</v>
      </c>
      <c r="E23" s="17">
        <v>3.6189189189189199</v>
      </c>
      <c r="F23" s="18">
        <v>0.52083333333333304</v>
      </c>
      <c r="G23" s="1">
        <v>30</v>
      </c>
      <c r="H23" s="18">
        <v>0.18108108108108101</v>
      </c>
      <c r="I23" s="1">
        <v>22</v>
      </c>
      <c r="J23" s="17">
        <v>0.84278350515463918</v>
      </c>
      <c r="K23" s="1">
        <v>31</v>
      </c>
      <c r="L23" s="17">
        <v>0.35051546391752575</v>
      </c>
      <c r="M23" s="1">
        <v>30</v>
      </c>
      <c r="N23" s="19" t="s">
        <v>12</v>
      </c>
      <c r="O23" s="19">
        <v>19</v>
      </c>
      <c r="P23" s="19">
        <v>40</v>
      </c>
      <c r="Q23" s="20">
        <v>6.9417718465704506E-2</v>
      </c>
      <c r="S23" s="1">
        <v>16</v>
      </c>
      <c r="T23" s="1" t="s">
        <v>12</v>
      </c>
      <c r="U23" s="17">
        <v>4.2125785074155688</v>
      </c>
      <c r="V23" s="17">
        <v>4.1358142313892428</v>
      </c>
      <c r="W23" s="17">
        <v>4.4535211267605597</v>
      </c>
      <c r="X23" s="18">
        <v>0.73809523809523803</v>
      </c>
      <c r="Y23" s="1">
        <v>30</v>
      </c>
      <c r="Z23" s="18">
        <v>0.183098591549296</v>
      </c>
      <c r="AA23" s="1">
        <v>12</v>
      </c>
      <c r="AB23" s="17">
        <v>1.125</v>
      </c>
      <c r="AC23" s="1">
        <v>11</v>
      </c>
      <c r="AD23" s="17">
        <v>0.9555555555555556</v>
      </c>
      <c r="AE23" s="1">
        <v>30</v>
      </c>
      <c r="AF23" s="19" t="s">
        <v>12</v>
      </c>
      <c r="AG23" s="19">
        <v>4</v>
      </c>
      <c r="AH23" s="19">
        <v>48</v>
      </c>
      <c r="AI23" s="20">
        <v>8.0042455250299793E-2</v>
      </c>
    </row>
    <row r="24" spans="1:35" x14ac:dyDescent="0.25">
      <c r="A24" s="1">
        <v>24</v>
      </c>
      <c r="B24" s="1" t="s">
        <v>11</v>
      </c>
      <c r="C24" s="17">
        <v>4.0207514756443432</v>
      </c>
      <c r="D24" s="17">
        <v>3.8982080769106715</v>
      </c>
      <c r="E24" s="17">
        <v>4.3317073170731701</v>
      </c>
      <c r="F24" s="18">
        <v>0.71875</v>
      </c>
      <c r="G24" s="1">
        <v>9</v>
      </c>
      <c r="H24" s="18">
        <v>0.22682926829268299</v>
      </c>
      <c r="I24" s="1">
        <v>32</v>
      </c>
      <c r="J24" s="17">
        <v>1.2682926829268293</v>
      </c>
      <c r="K24" s="1">
        <v>7</v>
      </c>
      <c r="L24" s="17">
        <v>0.948780487804878</v>
      </c>
      <c r="M24" s="1">
        <v>4</v>
      </c>
      <c r="N24" s="19" t="s">
        <v>11</v>
      </c>
      <c r="O24" s="19">
        <v>3</v>
      </c>
      <c r="P24" s="19">
        <v>30</v>
      </c>
      <c r="Q24" s="20">
        <v>4.6852426520760403E-2</v>
      </c>
      <c r="S24" s="1">
        <v>32</v>
      </c>
      <c r="T24" s="1" t="s">
        <v>11</v>
      </c>
      <c r="U24" s="17">
        <v>4.8693944522886863</v>
      </c>
      <c r="V24" s="17">
        <v>4.8452122430943598</v>
      </c>
      <c r="W24" s="17">
        <v>4.4668367346938798</v>
      </c>
      <c r="X24" s="18">
        <v>0.71428571428571397</v>
      </c>
      <c r="Y24" s="1">
        <v>24</v>
      </c>
      <c r="Z24" s="18">
        <v>0.11224489795918401</v>
      </c>
      <c r="AA24" s="1">
        <v>32</v>
      </c>
      <c r="AB24" s="17">
        <v>1.2868020304568528</v>
      </c>
      <c r="AC24" s="1">
        <v>25</v>
      </c>
      <c r="AD24" s="17">
        <v>0.43147208121827413</v>
      </c>
      <c r="AE24" s="1">
        <v>4</v>
      </c>
      <c r="AF24" s="19" t="s">
        <v>11</v>
      </c>
      <c r="AG24" s="19">
        <v>9</v>
      </c>
      <c r="AH24" s="19">
        <v>51</v>
      </c>
      <c r="AI24" s="20">
        <v>7.3839525532975195E-2</v>
      </c>
    </row>
    <row r="25" spans="1:35" x14ac:dyDescent="0.25">
      <c r="A25" s="1">
        <v>9</v>
      </c>
      <c r="B25" s="1" t="s">
        <v>10</v>
      </c>
      <c r="C25" s="17">
        <v>4.5194117836040668</v>
      </c>
      <c r="D25" s="17">
        <v>4.2610771750149734</v>
      </c>
      <c r="E25" s="17">
        <v>4.5</v>
      </c>
      <c r="F25" s="18">
        <v>0.76595744680851097</v>
      </c>
      <c r="G25" s="1">
        <v>4</v>
      </c>
      <c r="H25" s="18">
        <v>0.181372549019608</v>
      </c>
      <c r="I25" s="1">
        <v>23</v>
      </c>
      <c r="J25" s="17">
        <v>1.3187347931873479</v>
      </c>
      <c r="K25" s="1">
        <v>5</v>
      </c>
      <c r="L25" s="17">
        <v>0.82481751824817517</v>
      </c>
      <c r="M25" s="1">
        <v>7</v>
      </c>
      <c r="N25" s="19" t="s">
        <v>10</v>
      </c>
      <c r="O25" s="19">
        <v>8</v>
      </c>
      <c r="P25" s="19">
        <v>28</v>
      </c>
      <c r="Q25" s="20">
        <v>5.4443384054203403E-2</v>
      </c>
      <c r="S25" s="1">
        <v>22</v>
      </c>
      <c r="T25" s="1" t="s">
        <v>10</v>
      </c>
      <c r="U25" s="17">
        <v>4.4499973882294688</v>
      </c>
      <c r="V25" s="17">
        <v>4.3917144808351551</v>
      </c>
      <c r="W25" s="17">
        <v>4.5142857142857098</v>
      </c>
      <c r="X25" s="18">
        <v>0.63043478260869601</v>
      </c>
      <c r="Y25" s="1">
        <v>9</v>
      </c>
      <c r="Z25" s="18">
        <v>0.14285714285714299</v>
      </c>
      <c r="AA25" s="1">
        <v>23</v>
      </c>
      <c r="AB25" s="17">
        <v>1.0534351145038168</v>
      </c>
      <c r="AC25" s="1">
        <v>8</v>
      </c>
      <c r="AD25" s="17">
        <v>0.87786259541984735</v>
      </c>
      <c r="AE25" s="1">
        <v>28</v>
      </c>
      <c r="AF25" s="19" t="s">
        <v>10</v>
      </c>
      <c r="AG25" s="19">
        <v>14</v>
      </c>
      <c r="AH25" s="19">
        <v>36</v>
      </c>
      <c r="AI25" s="20">
        <v>6.76612834126053E-2</v>
      </c>
    </row>
    <row r="26" spans="1:35" x14ac:dyDescent="0.25">
      <c r="A26" s="1">
        <v>27</v>
      </c>
      <c r="B26" s="1" t="s">
        <v>9</v>
      </c>
      <c r="C26" s="17">
        <v>3.9237802919336682</v>
      </c>
      <c r="D26" s="17">
        <v>3.8585226690234387</v>
      </c>
      <c r="E26" s="17">
        <v>3.57066666666667</v>
      </c>
      <c r="F26" s="18">
        <v>0.54545454545454497</v>
      </c>
      <c r="G26" s="1">
        <v>28</v>
      </c>
      <c r="H26" s="18">
        <v>0.18933333333333299</v>
      </c>
      <c r="I26" s="1">
        <v>28</v>
      </c>
      <c r="J26" s="17">
        <v>1.0424403183023874</v>
      </c>
      <c r="K26" s="1">
        <v>28</v>
      </c>
      <c r="L26" s="17">
        <v>0.32360742705570295</v>
      </c>
      <c r="M26" s="1">
        <v>31</v>
      </c>
      <c r="N26" s="19" t="s">
        <v>9</v>
      </c>
      <c r="O26" s="19">
        <v>23</v>
      </c>
      <c r="P26" s="19">
        <v>37</v>
      </c>
      <c r="Q26" s="20">
        <v>7.7111882506926896E-2</v>
      </c>
      <c r="S26" s="1">
        <v>3</v>
      </c>
      <c r="T26" s="1" t="s">
        <v>9</v>
      </c>
      <c r="U26" s="17">
        <v>3.5629259232795332</v>
      </c>
      <c r="V26" s="17">
        <v>3.6428307607427159</v>
      </c>
      <c r="W26" s="17">
        <v>3.5375722543352599</v>
      </c>
      <c r="X26" s="18">
        <v>0.68292682926829296</v>
      </c>
      <c r="Y26" s="1">
        <v>15</v>
      </c>
      <c r="Z26" s="18">
        <v>0.199421965317919</v>
      </c>
      <c r="AA26" s="1">
        <v>7</v>
      </c>
      <c r="AB26" s="17">
        <v>0.86819484240687683</v>
      </c>
      <c r="AC26" s="1">
        <v>1</v>
      </c>
      <c r="AD26" s="17">
        <v>0.52435530085959881</v>
      </c>
      <c r="AE26" s="1">
        <v>9</v>
      </c>
      <c r="AF26" s="19" t="s">
        <v>9</v>
      </c>
      <c r="AG26" s="19">
        <v>6</v>
      </c>
      <c r="AH26" s="19">
        <v>46</v>
      </c>
      <c r="AI26" s="20">
        <v>7.76535607141777E-2</v>
      </c>
    </row>
    <row r="27" spans="1:35" x14ac:dyDescent="0.25">
      <c r="A27" s="1">
        <v>31</v>
      </c>
      <c r="B27" s="1" t="s">
        <v>8</v>
      </c>
      <c r="C27" s="17">
        <v>3.7446775782914767</v>
      </c>
      <c r="D27" s="17">
        <v>4.0063717530307033</v>
      </c>
      <c r="E27" s="17">
        <v>3.8825301204819298</v>
      </c>
      <c r="F27" s="18">
        <v>0.65789473684210498</v>
      </c>
      <c r="G27" s="1">
        <v>19</v>
      </c>
      <c r="H27" s="18">
        <v>0.186746987951807</v>
      </c>
      <c r="I27" s="1">
        <v>26</v>
      </c>
      <c r="J27" s="17">
        <v>1.0352941176470589</v>
      </c>
      <c r="K27" s="1">
        <v>29</v>
      </c>
      <c r="L27" s="17">
        <v>0.5117647058823529</v>
      </c>
      <c r="M27" s="1">
        <v>21</v>
      </c>
      <c r="N27" s="19" t="s">
        <v>8</v>
      </c>
      <c r="O27" s="19">
        <v>14</v>
      </c>
      <c r="P27" s="19">
        <v>38</v>
      </c>
      <c r="Q27" s="20">
        <v>6.4078695662463603E-2</v>
      </c>
      <c r="S27" s="1">
        <v>31</v>
      </c>
      <c r="T27" s="1" t="s">
        <v>8</v>
      </c>
      <c r="U27" s="17">
        <v>4.7821644799685386</v>
      </c>
      <c r="V27" s="17">
        <v>4.7553565315890314</v>
      </c>
      <c r="W27" s="17">
        <v>4.5070422535211296</v>
      </c>
      <c r="X27" s="18">
        <v>0.67346938775510201</v>
      </c>
      <c r="Y27" s="1">
        <v>13</v>
      </c>
      <c r="Z27" s="18">
        <v>0.13145539906103301</v>
      </c>
      <c r="AA27" s="1">
        <v>28</v>
      </c>
      <c r="AB27" s="17">
        <v>1.2827102803738317</v>
      </c>
      <c r="AC27" s="1">
        <v>23</v>
      </c>
      <c r="AD27" s="17">
        <v>0.53738317757009346</v>
      </c>
      <c r="AE27" s="1">
        <v>10</v>
      </c>
      <c r="AF27" s="19" t="s">
        <v>8</v>
      </c>
      <c r="AG27" s="19">
        <v>21</v>
      </c>
      <c r="AH27" s="19">
        <v>34</v>
      </c>
      <c r="AI27" s="20">
        <v>6.1585046596465701E-2</v>
      </c>
    </row>
    <row r="28" spans="1:35" x14ac:dyDescent="0.25">
      <c r="A28" s="1">
        <v>22</v>
      </c>
      <c r="B28" s="1" t="s">
        <v>7</v>
      </c>
      <c r="C28" s="17">
        <v>4.0575429057639694</v>
      </c>
      <c r="D28" s="17">
        <v>4.0743781667746815</v>
      </c>
      <c r="E28" s="17">
        <v>4.1871165644171802</v>
      </c>
      <c r="F28" s="18">
        <v>0.64102564102564097</v>
      </c>
      <c r="G28" s="1">
        <v>21</v>
      </c>
      <c r="H28" s="18">
        <v>0.17791411042944799</v>
      </c>
      <c r="I28" s="1">
        <v>20</v>
      </c>
      <c r="J28" s="17">
        <v>1.1687116564417177</v>
      </c>
      <c r="K28" s="1">
        <v>19</v>
      </c>
      <c r="L28" s="17">
        <v>0.73619631901840488</v>
      </c>
      <c r="M28" s="1">
        <v>11</v>
      </c>
      <c r="N28" s="19" t="s">
        <v>7</v>
      </c>
      <c r="O28" s="19">
        <v>28</v>
      </c>
      <c r="P28" s="19">
        <v>53</v>
      </c>
      <c r="Q28" s="20">
        <v>8.5585494812241703E-2</v>
      </c>
      <c r="S28" s="1">
        <v>21</v>
      </c>
      <c r="T28" s="1" t="s">
        <v>7</v>
      </c>
      <c r="U28" s="17">
        <v>4.4329326714747399</v>
      </c>
      <c r="V28" s="17">
        <v>4.1736363811024582</v>
      </c>
      <c r="W28" s="17">
        <v>4.4164759725400504</v>
      </c>
      <c r="X28" s="18">
        <v>0.59090909090909105</v>
      </c>
      <c r="Y28" s="1">
        <v>5</v>
      </c>
      <c r="Z28" s="18">
        <v>0.19908466819222001</v>
      </c>
      <c r="AA28" s="1">
        <v>8</v>
      </c>
      <c r="AB28" s="17">
        <v>1.2841163310961969</v>
      </c>
      <c r="AC28" s="1">
        <v>24</v>
      </c>
      <c r="AD28" s="17">
        <v>0.80089485458612975</v>
      </c>
      <c r="AE28" s="1">
        <v>24</v>
      </c>
      <c r="AF28" s="19" t="s">
        <v>7</v>
      </c>
      <c r="AG28" s="19">
        <v>22</v>
      </c>
      <c r="AH28" s="19">
        <v>33</v>
      </c>
      <c r="AI28" s="20">
        <v>6.0039760837205802E-2</v>
      </c>
    </row>
    <row r="29" spans="1:35" x14ac:dyDescent="0.25">
      <c r="A29" s="1">
        <v>4</v>
      </c>
      <c r="B29" s="1" t="s">
        <v>6</v>
      </c>
      <c r="C29" s="17">
        <v>4.7819008742448288</v>
      </c>
      <c r="D29" s="17">
        <v>4.8131333257236433</v>
      </c>
      <c r="E29" s="17">
        <v>4.7953964194373402</v>
      </c>
      <c r="F29" s="18">
        <v>0.66666666666666696</v>
      </c>
      <c r="G29" s="1">
        <v>17</v>
      </c>
      <c r="H29" s="18">
        <v>0.12276214833759599</v>
      </c>
      <c r="I29" s="1">
        <v>1</v>
      </c>
      <c r="J29" s="17">
        <v>1.3350383631713556</v>
      </c>
      <c r="K29" s="1">
        <v>4</v>
      </c>
      <c r="L29" s="17">
        <v>0.75703324808184147</v>
      </c>
      <c r="M29" s="1">
        <v>9</v>
      </c>
      <c r="N29" s="19" t="s">
        <v>6</v>
      </c>
      <c r="O29" s="19">
        <v>16</v>
      </c>
      <c r="P29" s="19">
        <v>31</v>
      </c>
      <c r="Q29" s="20">
        <v>6.5677205081049503E-2</v>
      </c>
      <c r="S29" s="1">
        <v>18</v>
      </c>
      <c r="T29" s="1" t="s">
        <v>6</v>
      </c>
      <c r="U29" s="17">
        <v>4.3392337953329241</v>
      </c>
      <c r="V29" s="17">
        <v>4.2966068140341189</v>
      </c>
      <c r="W29" s="17">
        <v>4.2281167108753301</v>
      </c>
      <c r="X29" s="18">
        <v>0.72727272727272696</v>
      </c>
      <c r="Y29" s="1">
        <v>27</v>
      </c>
      <c r="Z29" s="18">
        <v>0.15119363395225499</v>
      </c>
      <c r="AA29" s="1">
        <v>22</v>
      </c>
      <c r="AB29" s="17">
        <v>1.273209549071618</v>
      </c>
      <c r="AC29" s="1">
        <v>22</v>
      </c>
      <c r="AD29" s="17">
        <v>0.57029177718832891</v>
      </c>
      <c r="AE29" s="1">
        <v>15</v>
      </c>
      <c r="AF29" s="19" t="s">
        <v>6</v>
      </c>
      <c r="AG29" s="19">
        <v>28</v>
      </c>
      <c r="AH29" s="19">
        <v>29</v>
      </c>
      <c r="AI29" s="20">
        <v>5.4648385100106799E-2</v>
      </c>
    </row>
    <row r="30" spans="1:35" x14ac:dyDescent="0.25">
      <c r="A30" s="1">
        <v>28</v>
      </c>
      <c r="B30" s="1" t="s">
        <v>5</v>
      </c>
      <c r="C30" s="17">
        <v>3.8354679320464924</v>
      </c>
      <c r="D30" s="17">
        <v>4.0024701600286869</v>
      </c>
      <c r="E30" s="17">
        <v>3.7465181058495798</v>
      </c>
      <c r="F30" s="18">
        <v>0.57894736842105299</v>
      </c>
      <c r="G30" s="1">
        <v>27</v>
      </c>
      <c r="H30" s="18">
        <v>0.17270194986072401</v>
      </c>
      <c r="I30" s="1">
        <v>17</v>
      </c>
      <c r="J30" s="17">
        <v>1.0222841225626742</v>
      </c>
      <c r="K30" s="1">
        <v>30</v>
      </c>
      <c r="L30" s="17">
        <v>0.41504178272980502</v>
      </c>
      <c r="M30" s="1">
        <v>26</v>
      </c>
      <c r="N30" s="19" t="s">
        <v>5</v>
      </c>
      <c r="O30" s="19">
        <v>11</v>
      </c>
      <c r="P30" s="19">
        <v>38</v>
      </c>
      <c r="Q30" s="20">
        <v>5.6216616084699501E-2</v>
      </c>
      <c r="S30" s="1">
        <v>19</v>
      </c>
      <c r="T30" s="1" t="s">
        <v>5</v>
      </c>
      <c r="U30" s="17">
        <v>4.344002828146829</v>
      </c>
      <c r="V30" s="17">
        <v>4.4019062313092601</v>
      </c>
      <c r="W30" s="17">
        <v>4.9733656174334104</v>
      </c>
      <c r="X30" s="18">
        <v>0.69565217391304301</v>
      </c>
      <c r="Y30" s="1">
        <v>19</v>
      </c>
      <c r="Z30" s="18">
        <v>0.16222760290556901</v>
      </c>
      <c r="AA30" s="1">
        <v>19</v>
      </c>
      <c r="AB30" s="17">
        <v>1.4076738609112709</v>
      </c>
      <c r="AC30" s="1">
        <v>30</v>
      </c>
      <c r="AD30" s="17">
        <v>1.1510791366906474</v>
      </c>
      <c r="AE30" s="1">
        <v>32</v>
      </c>
      <c r="AF30" s="19" t="s">
        <v>5</v>
      </c>
      <c r="AG30" s="19">
        <v>2</v>
      </c>
      <c r="AH30" s="19">
        <v>55</v>
      </c>
      <c r="AI30" s="20">
        <v>8.3206225451106106E-2</v>
      </c>
    </row>
    <row r="31" spans="1:35" x14ac:dyDescent="0.25">
      <c r="A31" s="1">
        <v>14</v>
      </c>
      <c r="B31" s="1" t="s">
        <v>4</v>
      </c>
      <c r="C31" s="17">
        <v>4.3908235483146996</v>
      </c>
      <c r="D31" s="17">
        <v>4.3601000257983031</v>
      </c>
      <c r="E31" s="17">
        <v>4.9797687861271704</v>
      </c>
      <c r="F31" s="18">
        <v>0.625</v>
      </c>
      <c r="G31" s="1">
        <v>23</v>
      </c>
      <c r="H31" s="18">
        <v>0.17341040462427701</v>
      </c>
      <c r="I31" s="1">
        <v>18</v>
      </c>
      <c r="J31" s="17">
        <v>1.2334293948126802</v>
      </c>
      <c r="K31" s="1">
        <v>11</v>
      </c>
      <c r="L31" s="17">
        <v>1.2881844380403458</v>
      </c>
      <c r="M31" s="1">
        <v>2</v>
      </c>
      <c r="N31" s="19" t="s">
        <v>4</v>
      </c>
      <c r="O31" s="19">
        <v>25</v>
      </c>
      <c r="P31" s="19">
        <v>46</v>
      </c>
      <c r="Q31" s="20">
        <v>7.9836019835609895E-2</v>
      </c>
      <c r="S31" s="1">
        <v>8</v>
      </c>
      <c r="T31" s="1" t="s">
        <v>4</v>
      </c>
      <c r="U31" s="17">
        <v>4.0184003257517515</v>
      </c>
      <c r="V31" s="17">
        <v>3.9322981809148088</v>
      </c>
      <c r="W31" s="17">
        <v>3.7165898617511499</v>
      </c>
      <c r="X31" s="18">
        <v>0.56716417910447803</v>
      </c>
      <c r="Y31" s="1">
        <v>3</v>
      </c>
      <c r="Z31" s="18">
        <v>0.18202764976958499</v>
      </c>
      <c r="AA31" s="1">
        <v>13</v>
      </c>
      <c r="AB31" s="17">
        <v>0.97931034482758617</v>
      </c>
      <c r="AC31" s="1">
        <v>3</v>
      </c>
      <c r="AD31" s="17">
        <v>0.4574712643678161</v>
      </c>
      <c r="AE31" s="1">
        <v>7</v>
      </c>
      <c r="AF31" s="19" t="s">
        <v>4</v>
      </c>
      <c r="AG31" s="19">
        <v>29</v>
      </c>
      <c r="AH31" s="19">
        <v>34</v>
      </c>
      <c r="AI31" s="20">
        <v>5.30567966150833E-2</v>
      </c>
    </row>
    <row r="32" spans="1:35" x14ac:dyDescent="0.25">
      <c r="A32" s="1">
        <v>11</v>
      </c>
      <c r="B32" s="1" t="s">
        <v>3</v>
      </c>
      <c r="C32" s="17">
        <v>4.3984504674679723</v>
      </c>
      <c r="D32" s="17">
        <v>4.3361184070067411</v>
      </c>
      <c r="E32" s="17">
        <v>4.3398876404494402</v>
      </c>
      <c r="F32" s="18">
        <v>0.65217391304347805</v>
      </c>
      <c r="G32" s="1">
        <v>20</v>
      </c>
      <c r="H32" s="18">
        <v>0.16573033707865201</v>
      </c>
      <c r="I32" s="1">
        <v>14</v>
      </c>
      <c r="J32" s="17">
        <v>1.2905027932960893</v>
      </c>
      <c r="K32" s="1">
        <v>6</v>
      </c>
      <c r="L32" s="17">
        <v>0.63966480446927376</v>
      </c>
      <c r="M32" s="1">
        <v>15</v>
      </c>
      <c r="N32" s="19" t="s">
        <v>3</v>
      </c>
      <c r="O32" s="19">
        <v>17</v>
      </c>
      <c r="P32" s="19">
        <v>33</v>
      </c>
      <c r="Q32" s="20">
        <v>6.5920101795372693E-2</v>
      </c>
      <c r="S32" s="1">
        <v>2</v>
      </c>
      <c r="T32" s="1" t="s">
        <v>3</v>
      </c>
      <c r="U32" s="17">
        <v>3.5558760331241337</v>
      </c>
      <c r="V32" s="17">
        <v>3.630765803667114</v>
      </c>
      <c r="W32" s="17">
        <v>3.56986301369863</v>
      </c>
      <c r="X32" s="18">
        <v>0.65853658536585402</v>
      </c>
      <c r="Y32" s="1">
        <v>12</v>
      </c>
      <c r="Z32" s="18">
        <v>0.20547945205479501</v>
      </c>
      <c r="AA32" s="1">
        <v>6</v>
      </c>
      <c r="AB32" s="17">
        <v>0.87671232876712324</v>
      </c>
      <c r="AC32" s="1">
        <v>2</v>
      </c>
      <c r="AD32" s="17">
        <v>0.56164383561643838</v>
      </c>
      <c r="AE32" s="1">
        <v>13</v>
      </c>
      <c r="AF32" s="19" t="s">
        <v>3</v>
      </c>
      <c r="AG32" s="19">
        <v>5</v>
      </c>
      <c r="AH32" s="19">
        <v>48</v>
      </c>
      <c r="AI32" s="20">
        <v>7.9975921974088093E-2</v>
      </c>
    </row>
    <row r="33" spans="1:35" x14ac:dyDescent="0.25">
      <c r="A33" s="1">
        <v>5</v>
      </c>
      <c r="B33" s="1" t="s">
        <v>2</v>
      </c>
      <c r="C33" s="17">
        <v>4.6751782143843474</v>
      </c>
      <c r="D33" s="17">
        <v>4.4628964728682918</v>
      </c>
      <c r="E33" s="17">
        <v>4.4391691394658803</v>
      </c>
      <c r="F33" s="18">
        <v>0.80851063829787195</v>
      </c>
      <c r="G33" s="1">
        <v>2</v>
      </c>
      <c r="H33" s="18">
        <v>0.1513353115727</v>
      </c>
      <c r="I33" s="1">
        <v>8</v>
      </c>
      <c r="J33" s="17">
        <v>1.2047477744807122</v>
      </c>
      <c r="K33" s="1">
        <v>14</v>
      </c>
      <c r="L33" s="17">
        <v>0.70029673590504449</v>
      </c>
      <c r="M33" s="1">
        <v>12</v>
      </c>
      <c r="N33" s="19" t="s">
        <v>2</v>
      </c>
      <c r="O33" s="19">
        <v>1</v>
      </c>
      <c r="P33" s="19">
        <v>23</v>
      </c>
      <c r="Q33" s="20">
        <v>3.48597126854139E-2</v>
      </c>
      <c r="S33" s="1">
        <v>5</v>
      </c>
      <c r="T33" s="1" t="s">
        <v>2</v>
      </c>
      <c r="U33" s="17">
        <v>3.726145205528637</v>
      </c>
      <c r="V33" s="17">
        <v>3.6426061766583397</v>
      </c>
      <c r="W33" s="17">
        <v>3.9777777777777801</v>
      </c>
      <c r="X33" s="18">
        <v>0.60975609756097604</v>
      </c>
      <c r="Y33" s="1">
        <v>7</v>
      </c>
      <c r="Z33" s="18">
        <v>0.25555555555555598</v>
      </c>
      <c r="AA33" s="1">
        <v>1</v>
      </c>
      <c r="AB33" s="17">
        <v>1.1691176470588236</v>
      </c>
      <c r="AC33" s="1">
        <v>15</v>
      </c>
      <c r="AD33" s="17">
        <v>0.82352941176470584</v>
      </c>
      <c r="AE33" s="1">
        <v>26</v>
      </c>
      <c r="AF33" s="19" t="s">
        <v>2</v>
      </c>
      <c r="AG33" s="19">
        <v>16</v>
      </c>
      <c r="AH33" s="19">
        <v>47</v>
      </c>
      <c r="AI33" s="20">
        <v>6.6905013957960099E-2</v>
      </c>
    </row>
    <row r="34" spans="1:35" x14ac:dyDescent="0.25">
      <c r="A34" s="1">
        <v>16</v>
      </c>
      <c r="B34" s="1" t="s">
        <v>1</v>
      </c>
      <c r="C34" s="17">
        <v>4.3098752048890505</v>
      </c>
      <c r="D34" s="17">
        <v>4.1504296775291643</v>
      </c>
      <c r="E34" s="17">
        <v>4.3643892339544497</v>
      </c>
      <c r="F34" s="18">
        <v>0.83333333333333304</v>
      </c>
      <c r="G34" s="1">
        <v>1</v>
      </c>
      <c r="H34" s="18">
        <v>0.16977225672877799</v>
      </c>
      <c r="I34" s="1">
        <v>16</v>
      </c>
      <c r="J34" s="17">
        <v>1.1639344262295082</v>
      </c>
      <c r="K34" s="1">
        <v>21</v>
      </c>
      <c r="L34" s="17">
        <v>0.84426229508196726</v>
      </c>
      <c r="M34" s="1">
        <v>5</v>
      </c>
      <c r="N34" s="19" t="s">
        <v>1</v>
      </c>
      <c r="O34" s="19">
        <v>26</v>
      </c>
      <c r="P34" s="19">
        <v>47</v>
      </c>
      <c r="Q34" s="20">
        <v>8.3556274047806106E-2</v>
      </c>
      <c r="S34" s="1">
        <v>10</v>
      </c>
      <c r="T34" s="1" t="s">
        <v>1</v>
      </c>
      <c r="U34" s="17">
        <v>4.0597861811550047</v>
      </c>
      <c r="V34" s="17">
        <v>3.9731139171123102</v>
      </c>
      <c r="W34" s="17">
        <v>3.7874564459930302</v>
      </c>
      <c r="X34" s="18">
        <v>0.68421052631578905</v>
      </c>
      <c r="Y34" s="1">
        <v>16</v>
      </c>
      <c r="Z34" s="18">
        <v>0.184668989547038</v>
      </c>
      <c r="AA34" s="1">
        <v>10</v>
      </c>
      <c r="AB34" s="17">
        <v>1.0484429065743945</v>
      </c>
      <c r="AC34" s="1">
        <v>7</v>
      </c>
      <c r="AD34" s="17">
        <v>0.45674740484429066</v>
      </c>
      <c r="AE34" s="1">
        <v>6</v>
      </c>
      <c r="AF34" s="19" t="s">
        <v>1</v>
      </c>
      <c r="AG34" s="19">
        <v>10</v>
      </c>
      <c r="AH34" s="19">
        <v>43</v>
      </c>
      <c r="AI34" s="20">
        <v>7.2259262932723403E-2</v>
      </c>
    </row>
    <row r="35" spans="1:35" x14ac:dyDescent="0.25">
      <c r="A35" s="1">
        <v>19</v>
      </c>
      <c r="B35" s="1" t="s">
        <v>0</v>
      </c>
      <c r="C35" s="17">
        <v>4.2842343734703121</v>
      </c>
      <c r="D35" s="17">
        <v>4.4384646286104799</v>
      </c>
      <c r="E35" s="17">
        <v>4.08838383838384</v>
      </c>
      <c r="F35" s="18">
        <v>0.77192982456140302</v>
      </c>
      <c r="G35" s="1">
        <v>3</v>
      </c>
      <c r="H35" s="18">
        <v>0.14898989898989901</v>
      </c>
      <c r="I35" s="1">
        <v>6</v>
      </c>
      <c r="J35" s="17">
        <v>1.1944444444444444</v>
      </c>
      <c r="K35" s="1">
        <v>17</v>
      </c>
      <c r="L35" s="17">
        <v>0.39141414141414144</v>
      </c>
      <c r="M35" s="1">
        <v>28</v>
      </c>
      <c r="N35" s="19" t="s">
        <v>0</v>
      </c>
      <c r="O35" s="19">
        <v>24</v>
      </c>
      <c r="P35" s="19">
        <v>43</v>
      </c>
      <c r="Q35" s="20">
        <v>7.9546127612423606E-2</v>
      </c>
      <c r="S35" s="1">
        <v>12</v>
      </c>
      <c r="T35" s="1" t="s">
        <v>0</v>
      </c>
      <c r="U35" s="17">
        <v>4.1640624759892058</v>
      </c>
      <c r="V35" s="17">
        <v>4.1416505629167819</v>
      </c>
      <c r="W35" s="17">
        <v>3.7820895522388098</v>
      </c>
      <c r="X35" s="18">
        <v>0.72916666666666696</v>
      </c>
      <c r="Y35" s="1">
        <v>28</v>
      </c>
      <c r="Z35" s="18">
        <v>0.17313432835820899</v>
      </c>
      <c r="AA35" s="1">
        <v>15</v>
      </c>
      <c r="AB35" s="17">
        <v>1.0118694362017804</v>
      </c>
      <c r="AC35" s="1">
        <v>6</v>
      </c>
      <c r="AD35" s="17">
        <v>0.36201780415430268</v>
      </c>
      <c r="AE35" s="1">
        <v>1</v>
      </c>
      <c r="AF35" s="19" t="s">
        <v>0</v>
      </c>
      <c r="AG35" s="19">
        <v>11</v>
      </c>
      <c r="AH35" s="19">
        <v>38</v>
      </c>
      <c r="AI35" s="20">
        <v>7.0017249976904006E-2</v>
      </c>
    </row>
    <row r="36" spans="1:35" x14ac:dyDescent="0.25">
      <c r="A36" s="1" t="s">
        <v>97</v>
      </c>
      <c r="B36" s="1" t="s">
        <v>98</v>
      </c>
      <c r="C36" s="17" t="s">
        <v>97</v>
      </c>
      <c r="D36" s="17" t="s">
        <v>97</v>
      </c>
      <c r="E36" s="17">
        <v>4.2543889264010799</v>
      </c>
      <c r="F36" s="18">
        <v>0.66993693062368598</v>
      </c>
      <c r="G36" s="1" t="s">
        <v>97</v>
      </c>
      <c r="H36" s="18">
        <v>0.16990986437536901</v>
      </c>
      <c r="I36" s="1" t="s">
        <v>97</v>
      </c>
      <c r="J36" s="17">
        <v>1.0070616481886872</v>
      </c>
      <c r="K36" s="1" t="s">
        <v>97</v>
      </c>
      <c r="L36" s="17">
        <v>0.55561047948591202</v>
      </c>
      <c r="M36" s="1" t="s">
        <v>97</v>
      </c>
      <c r="N36" s="19" t="s">
        <v>98</v>
      </c>
      <c r="O36" s="19" t="s">
        <v>97</v>
      </c>
      <c r="P36" s="21">
        <v>38.875</v>
      </c>
      <c r="Q36" s="20">
        <v>6.6143640291014202E-2</v>
      </c>
      <c r="S36" s="1" t="s">
        <v>97</v>
      </c>
      <c r="T36" s="1" t="s">
        <v>98</v>
      </c>
      <c r="U36" s="17" t="s">
        <v>97</v>
      </c>
      <c r="V36" s="17" t="s">
        <v>97</v>
      </c>
      <c r="W36" s="17">
        <v>4.2543889264010799</v>
      </c>
      <c r="X36" s="18">
        <v>0.66993693062368598</v>
      </c>
      <c r="Y36" s="1" t="s">
        <v>97</v>
      </c>
      <c r="Z36" s="18">
        <v>0.16990986437536901</v>
      </c>
      <c r="AA36" s="1" t="s">
        <v>97</v>
      </c>
      <c r="AB36" s="17">
        <v>1.0070616481886872</v>
      </c>
      <c r="AC36" s="1" t="s">
        <v>97</v>
      </c>
      <c r="AD36" s="17">
        <v>0.55561047948591202</v>
      </c>
      <c r="AE36" s="1" t="s">
        <v>97</v>
      </c>
      <c r="AF36" s="19" t="s">
        <v>98</v>
      </c>
      <c r="AG36" s="19" t="s">
        <v>97</v>
      </c>
      <c r="AH36" s="21">
        <v>38.875</v>
      </c>
      <c r="AI36" s="20">
        <v>6.6143640291014993E-2</v>
      </c>
    </row>
    <row r="40" spans="1:35" s="22" customFormat="1" x14ac:dyDescent="0.25">
      <c r="A40" s="22" t="s">
        <v>86</v>
      </c>
      <c r="B40" s="22" t="s">
        <v>87</v>
      </c>
      <c r="C40" s="23" t="s">
        <v>99</v>
      </c>
      <c r="D40" s="22" t="s">
        <v>86</v>
      </c>
      <c r="E40" s="23" t="s">
        <v>100</v>
      </c>
      <c r="F40" s="22" t="s">
        <v>86</v>
      </c>
      <c r="G40" s="23" t="s">
        <v>101</v>
      </c>
      <c r="H40" s="22" t="s">
        <v>86</v>
      </c>
      <c r="I40" s="23" t="s">
        <v>102</v>
      </c>
      <c r="J40" s="22" t="s">
        <v>86</v>
      </c>
      <c r="K40" s="23" t="s">
        <v>103</v>
      </c>
      <c r="L40" s="22" t="s">
        <v>86</v>
      </c>
      <c r="S40" s="22" t="s">
        <v>86</v>
      </c>
      <c r="T40" s="22" t="s">
        <v>87</v>
      </c>
      <c r="U40" s="23" t="s">
        <v>99</v>
      </c>
      <c r="V40" s="22" t="s">
        <v>86</v>
      </c>
      <c r="W40" s="23" t="s">
        <v>100</v>
      </c>
      <c r="X40" s="22" t="s">
        <v>86</v>
      </c>
      <c r="Y40" s="23" t="s">
        <v>101</v>
      </c>
      <c r="Z40" s="22" t="s">
        <v>86</v>
      </c>
      <c r="AA40" s="23" t="s">
        <v>102</v>
      </c>
      <c r="AB40" s="22" t="s">
        <v>86</v>
      </c>
      <c r="AC40" s="23" t="s">
        <v>103</v>
      </c>
      <c r="AD40" s="22" t="s">
        <v>86</v>
      </c>
    </row>
    <row r="41" spans="1:35" x14ac:dyDescent="0.25">
      <c r="A41" s="1">
        <v>1</v>
      </c>
      <c r="B41" s="1" t="s">
        <v>24</v>
      </c>
      <c r="C41" s="17">
        <v>5.53690431350718</v>
      </c>
      <c r="D41" s="1">
        <v>1</v>
      </c>
      <c r="E41" s="17">
        <v>5.451070760256723</v>
      </c>
      <c r="F41" s="1">
        <v>2</v>
      </c>
      <c r="G41" s="17">
        <v>4.2434801351040852</v>
      </c>
      <c r="H41" s="1">
        <v>17</v>
      </c>
      <c r="I41" s="17">
        <v>5.2030287572976084</v>
      </c>
      <c r="J41" s="1">
        <v>1</v>
      </c>
      <c r="K41" s="17">
        <v>4.8749753473162922</v>
      </c>
      <c r="L41" s="1">
        <v>10</v>
      </c>
      <c r="S41" s="1">
        <v>1</v>
      </c>
      <c r="T41" s="1" t="s">
        <v>29</v>
      </c>
      <c r="U41" s="17">
        <v>2.7429024129230268</v>
      </c>
      <c r="V41" s="1">
        <v>2</v>
      </c>
      <c r="W41" s="17">
        <v>4.1122799404834645</v>
      </c>
      <c r="X41" s="1">
        <v>12</v>
      </c>
      <c r="Y41" s="17">
        <v>3.2831333515033165</v>
      </c>
      <c r="Z41" s="1">
        <v>1</v>
      </c>
      <c r="AA41" s="17">
        <v>4.7660166303293643</v>
      </c>
      <c r="AB41" s="1">
        <v>28</v>
      </c>
      <c r="AC41" s="17">
        <v>2.5027388727527686</v>
      </c>
      <c r="AD41" s="1">
        <v>3</v>
      </c>
    </row>
    <row r="42" spans="1:35" x14ac:dyDescent="0.25">
      <c r="A42" s="1">
        <v>2</v>
      </c>
      <c r="B42" s="1" t="s">
        <v>23</v>
      </c>
      <c r="C42" s="17">
        <v>4.0324904497587593</v>
      </c>
      <c r="D42" s="1">
        <v>22</v>
      </c>
      <c r="E42" s="17">
        <v>3.8394647080961839</v>
      </c>
      <c r="F42" s="1">
        <v>24</v>
      </c>
      <c r="G42" s="17">
        <v>4.9526934873719162</v>
      </c>
      <c r="H42" s="1">
        <v>1</v>
      </c>
      <c r="I42" s="17">
        <v>4.4370193929215684</v>
      </c>
      <c r="J42" s="1">
        <v>11</v>
      </c>
      <c r="K42" s="17">
        <v>6.1420267117317016</v>
      </c>
      <c r="L42" s="1">
        <v>3</v>
      </c>
      <c r="S42" s="1">
        <v>2</v>
      </c>
      <c r="T42" s="1" t="s">
        <v>3</v>
      </c>
      <c r="U42" s="17">
        <v>3.1582315355421624</v>
      </c>
      <c r="V42" s="1">
        <v>6</v>
      </c>
      <c r="W42" s="17">
        <v>3.3268448035459857</v>
      </c>
      <c r="X42" s="1">
        <v>3</v>
      </c>
      <c r="Y42" s="17">
        <v>3.757316072203202</v>
      </c>
      <c r="Z42" s="1">
        <v>5</v>
      </c>
      <c r="AA42" s="17">
        <v>3.7089580547059202</v>
      </c>
      <c r="AB42" s="1">
        <v>7</v>
      </c>
      <c r="AC42" s="17">
        <v>1.7199728152289151</v>
      </c>
      <c r="AD42" s="1">
        <v>1</v>
      </c>
    </row>
    <row r="43" spans="1:35" x14ac:dyDescent="0.25">
      <c r="A43" s="1">
        <v>3</v>
      </c>
      <c r="B43" s="1" t="s">
        <v>20</v>
      </c>
      <c r="C43" s="17">
        <v>4.4863155545382796</v>
      </c>
      <c r="D43" s="1">
        <v>12</v>
      </c>
      <c r="E43" s="17">
        <v>3.4566255313999168</v>
      </c>
      <c r="F43" s="1">
        <v>30</v>
      </c>
      <c r="G43" s="17">
        <v>4.904285104650544</v>
      </c>
      <c r="H43" s="1">
        <v>2</v>
      </c>
      <c r="I43" s="17">
        <v>4.3734185490395516</v>
      </c>
      <c r="J43" s="1">
        <v>13</v>
      </c>
      <c r="K43" s="17">
        <v>5.9765183845028682</v>
      </c>
      <c r="L43" s="1">
        <v>4</v>
      </c>
      <c r="S43" s="1">
        <v>3</v>
      </c>
      <c r="T43" s="1" t="s">
        <v>9</v>
      </c>
      <c r="U43" s="17">
        <v>3.86050630628199</v>
      </c>
      <c r="V43" s="1">
        <v>13</v>
      </c>
      <c r="W43" s="17">
        <v>2.393409417619095</v>
      </c>
      <c r="X43" s="1">
        <v>1</v>
      </c>
      <c r="Y43" s="17">
        <v>3.88662008646366</v>
      </c>
      <c r="Z43" s="1">
        <v>8</v>
      </c>
      <c r="AA43" s="17">
        <v>3.1482803351098352</v>
      </c>
      <c r="AB43" s="1">
        <v>2</v>
      </c>
      <c r="AC43" s="17">
        <v>2.975131099186739</v>
      </c>
      <c r="AD43" s="1">
        <v>4</v>
      </c>
    </row>
    <row r="44" spans="1:35" x14ac:dyDescent="0.25">
      <c r="A44" s="1">
        <v>4</v>
      </c>
      <c r="B44" s="1" t="s">
        <v>6</v>
      </c>
      <c r="C44" s="17">
        <v>5.2707329618588172</v>
      </c>
      <c r="D44" s="1">
        <v>4</v>
      </c>
      <c r="E44" s="17">
        <v>4.6923003130375545</v>
      </c>
      <c r="F44" s="1">
        <v>9</v>
      </c>
      <c r="G44" s="17">
        <v>4.7753970693522687</v>
      </c>
      <c r="H44" s="1">
        <v>3</v>
      </c>
      <c r="I44" s="17">
        <v>4.0688367353244024</v>
      </c>
      <c r="J44" s="1">
        <v>20</v>
      </c>
      <c r="K44" s="17">
        <v>4.9066694685608416</v>
      </c>
      <c r="L44" s="1">
        <v>9</v>
      </c>
      <c r="S44" s="1">
        <v>4</v>
      </c>
      <c r="T44" s="1" t="s">
        <v>28</v>
      </c>
      <c r="U44" s="17">
        <v>3.041555668711502</v>
      </c>
      <c r="V44" s="1">
        <v>4</v>
      </c>
      <c r="W44" s="17">
        <v>3.2006379438966333</v>
      </c>
      <c r="X44" s="1">
        <v>2</v>
      </c>
      <c r="Y44" s="17">
        <v>3.6249343535203318</v>
      </c>
      <c r="Z44" s="1">
        <v>3</v>
      </c>
      <c r="AA44" s="17">
        <v>4.2494331528949081</v>
      </c>
      <c r="AB44" s="1">
        <v>18</v>
      </c>
      <c r="AC44" s="17">
        <v>4.0975870689252893</v>
      </c>
      <c r="AD44" s="1">
        <v>14</v>
      </c>
    </row>
    <row r="45" spans="1:35" x14ac:dyDescent="0.25">
      <c r="A45" s="1">
        <v>5</v>
      </c>
      <c r="B45" s="1" t="s">
        <v>2</v>
      </c>
      <c r="C45" s="17">
        <v>5.4210811184374963</v>
      </c>
      <c r="D45" s="1">
        <v>3</v>
      </c>
      <c r="E45" s="17">
        <v>4.7603086480247878</v>
      </c>
      <c r="F45" s="1">
        <v>8</v>
      </c>
      <c r="G45" s="17">
        <v>4.7601614809018287</v>
      </c>
      <c r="H45" s="1">
        <v>4</v>
      </c>
      <c r="I45" s="17">
        <v>4.2303197850013952</v>
      </c>
      <c r="J45" s="1">
        <v>15</v>
      </c>
      <c r="K45" s="17">
        <v>4.2205029641400493</v>
      </c>
      <c r="L45" s="1">
        <v>15</v>
      </c>
      <c r="S45" s="1">
        <v>5</v>
      </c>
      <c r="T45" s="1" t="s">
        <v>2</v>
      </c>
      <c r="U45" s="17">
        <v>3.3219359076631894</v>
      </c>
      <c r="V45" s="1">
        <v>7</v>
      </c>
      <c r="W45" s="17">
        <v>4.4666988623491486</v>
      </c>
      <c r="X45" s="1">
        <v>19</v>
      </c>
      <c r="Y45" s="17">
        <v>3.346462385121054</v>
      </c>
      <c r="Z45" s="1">
        <v>2</v>
      </c>
      <c r="AA45" s="17">
        <v>3.7786922541002683</v>
      </c>
      <c r="AB45" s="1">
        <v>9</v>
      </c>
      <c r="AC45" s="17">
        <v>6.1679077342717354</v>
      </c>
      <c r="AD45" s="1">
        <v>31</v>
      </c>
    </row>
    <row r="46" spans="1:35" x14ac:dyDescent="0.25">
      <c r="A46" s="1">
        <v>6</v>
      </c>
      <c r="B46" s="1" t="s">
        <v>14</v>
      </c>
      <c r="C46" s="17">
        <v>5.1435694001587509</v>
      </c>
      <c r="D46" s="1">
        <v>5</v>
      </c>
      <c r="E46" s="17">
        <v>4.3312257046897207</v>
      </c>
      <c r="F46" s="1">
        <v>15</v>
      </c>
      <c r="G46" s="17">
        <v>4.3630505640422319</v>
      </c>
      <c r="H46" s="1">
        <v>11</v>
      </c>
      <c r="I46" s="17">
        <v>4.4883808211071345</v>
      </c>
      <c r="J46" s="1">
        <v>10</v>
      </c>
      <c r="K46" s="17">
        <v>6.9080889137054253</v>
      </c>
      <c r="L46" s="1">
        <v>1</v>
      </c>
      <c r="S46" s="1">
        <v>6</v>
      </c>
      <c r="T46" s="1" t="s">
        <v>14</v>
      </c>
      <c r="U46" s="17">
        <v>2.4307661881909697</v>
      </c>
      <c r="V46" s="1">
        <v>1</v>
      </c>
      <c r="W46" s="17">
        <v>4.5404254948478906</v>
      </c>
      <c r="X46" s="1">
        <v>20</v>
      </c>
      <c r="Y46" s="17">
        <v>4.0507334653139395</v>
      </c>
      <c r="Z46" s="1">
        <v>13</v>
      </c>
      <c r="AA46" s="17">
        <v>3.4683193661080187</v>
      </c>
      <c r="AB46" s="1">
        <v>4</v>
      </c>
      <c r="AC46" s="17">
        <v>2.0973224453121251</v>
      </c>
      <c r="AD46" s="1">
        <v>2</v>
      </c>
    </row>
    <row r="47" spans="1:35" x14ac:dyDescent="0.25">
      <c r="A47" s="1">
        <v>7</v>
      </c>
      <c r="B47" s="1" t="s">
        <v>18</v>
      </c>
      <c r="C47" s="17">
        <v>4.3792806384102212</v>
      </c>
      <c r="D47" s="1">
        <v>15</v>
      </c>
      <c r="E47" s="17">
        <v>4.2677840981211013</v>
      </c>
      <c r="F47" s="1">
        <v>17</v>
      </c>
      <c r="G47" s="17">
        <v>4.4898128112339979</v>
      </c>
      <c r="H47" s="1">
        <v>8</v>
      </c>
      <c r="I47" s="17">
        <v>5.0443737629020999</v>
      </c>
      <c r="J47" s="1">
        <v>3</v>
      </c>
      <c r="K47" s="17">
        <v>5.8908303220961482</v>
      </c>
      <c r="L47" s="1">
        <v>5</v>
      </c>
      <c r="S47" s="1">
        <v>7</v>
      </c>
      <c r="T47" s="1" t="s">
        <v>27</v>
      </c>
      <c r="U47" s="17">
        <v>5.7219225209628011</v>
      </c>
      <c r="V47" s="1">
        <v>32</v>
      </c>
      <c r="W47" s="17">
        <v>4.6599162338826483</v>
      </c>
      <c r="X47" s="1">
        <v>22</v>
      </c>
      <c r="Y47" s="17">
        <v>3.7179644677163779</v>
      </c>
      <c r="Z47" s="1">
        <v>4</v>
      </c>
      <c r="AA47" s="17">
        <v>3.8016382363122223</v>
      </c>
      <c r="AB47" s="1">
        <v>11</v>
      </c>
      <c r="AC47" s="17">
        <v>3.1958458075564429</v>
      </c>
      <c r="AD47" s="1">
        <v>7</v>
      </c>
    </row>
    <row r="48" spans="1:35" x14ac:dyDescent="0.25">
      <c r="A48" s="1">
        <v>8</v>
      </c>
      <c r="B48" s="1" t="s">
        <v>16</v>
      </c>
      <c r="C48" s="17">
        <v>4.4396351689397653</v>
      </c>
      <c r="D48" s="1">
        <v>13</v>
      </c>
      <c r="E48" s="17">
        <v>5.3371038680800265</v>
      </c>
      <c r="F48" s="1">
        <v>3</v>
      </c>
      <c r="G48" s="17">
        <v>4.702781474205004</v>
      </c>
      <c r="H48" s="1">
        <v>5</v>
      </c>
      <c r="I48" s="17">
        <v>3.9355532200731802</v>
      </c>
      <c r="J48" s="1">
        <v>23</v>
      </c>
      <c r="K48" s="17">
        <v>3.9843658857616724</v>
      </c>
      <c r="L48" s="1">
        <v>20</v>
      </c>
      <c r="S48" s="1">
        <v>8</v>
      </c>
      <c r="T48" s="1" t="s">
        <v>4</v>
      </c>
      <c r="U48" s="17">
        <v>4.9392680081487415</v>
      </c>
      <c r="V48" s="1">
        <v>25</v>
      </c>
      <c r="W48" s="17">
        <v>3.7311989315247409</v>
      </c>
      <c r="X48" s="1">
        <v>8</v>
      </c>
      <c r="Y48" s="17">
        <v>3.930216888178411</v>
      </c>
      <c r="Z48" s="1">
        <v>10</v>
      </c>
      <c r="AA48" s="17">
        <v>3.5940685391940268</v>
      </c>
      <c r="AB48" s="1">
        <v>6</v>
      </c>
      <c r="AC48" s="17">
        <v>4.800592912448848</v>
      </c>
      <c r="AD48" s="1">
        <v>22</v>
      </c>
    </row>
    <row r="49" spans="1:30" x14ac:dyDescent="0.25">
      <c r="A49" s="1">
        <v>9</v>
      </c>
      <c r="B49" s="1" t="s">
        <v>10</v>
      </c>
      <c r="C49" s="17">
        <v>4.8599998653973637</v>
      </c>
      <c r="D49" s="1">
        <v>9</v>
      </c>
      <c r="E49" s="17">
        <v>3.8119533759716155</v>
      </c>
      <c r="F49" s="1">
        <v>25</v>
      </c>
      <c r="G49" s="17">
        <v>4.4677447495937042</v>
      </c>
      <c r="H49" s="1">
        <v>9</v>
      </c>
      <c r="I49" s="17">
        <v>3.9465996435757766</v>
      </c>
      <c r="J49" s="1">
        <v>22</v>
      </c>
      <c r="K49" s="17">
        <v>6.6186306092278375</v>
      </c>
      <c r="L49" s="1">
        <v>2</v>
      </c>
      <c r="S49" s="1">
        <v>9</v>
      </c>
      <c r="T49" s="1" t="s">
        <v>25</v>
      </c>
      <c r="U49" s="17">
        <v>3.7229332785719711</v>
      </c>
      <c r="V49" s="1">
        <v>10</v>
      </c>
      <c r="W49" s="17">
        <v>4.7150277203411486</v>
      </c>
      <c r="X49" s="1">
        <v>23</v>
      </c>
      <c r="Y49" s="17">
        <v>3.9114270122060399</v>
      </c>
      <c r="Z49" s="1">
        <v>9</v>
      </c>
      <c r="AA49" s="17">
        <v>3.4415125939333526</v>
      </c>
      <c r="AB49" s="1">
        <v>3</v>
      </c>
      <c r="AC49" s="17">
        <v>4.9085269889024064</v>
      </c>
      <c r="AD49" s="1">
        <v>23</v>
      </c>
    </row>
    <row r="50" spans="1:30" x14ac:dyDescent="0.25">
      <c r="A50" s="1">
        <v>10</v>
      </c>
      <c r="B50" s="1" t="s">
        <v>15</v>
      </c>
      <c r="C50" s="17">
        <v>4.2503333400311218</v>
      </c>
      <c r="D50" s="1">
        <v>17</v>
      </c>
      <c r="E50" s="17">
        <v>4.9572912252501995</v>
      </c>
      <c r="F50" s="1">
        <v>5</v>
      </c>
      <c r="G50" s="17">
        <v>4.3569597365452095</v>
      </c>
      <c r="H50" s="1">
        <v>12</v>
      </c>
      <c r="I50" s="17">
        <v>4.136968496306582</v>
      </c>
      <c r="J50" s="1">
        <v>17</v>
      </c>
      <c r="K50" s="17">
        <v>4.9514121432274596</v>
      </c>
      <c r="L50" s="1">
        <v>8</v>
      </c>
      <c r="S50" s="1">
        <v>10</v>
      </c>
      <c r="T50" s="1" t="s">
        <v>1</v>
      </c>
      <c r="U50" s="17">
        <v>5.3719036586008366</v>
      </c>
      <c r="V50" s="1">
        <v>31</v>
      </c>
      <c r="W50" s="17">
        <v>3.7940114203346549</v>
      </c>
      <c r="X50" s="1">
        <v>9</v>
      </c>
      <c r="Y50" s="17">
        <v>3.8532630677289692</v>
      </c>
      <c r="Z50" s="1">
        <v>7</v>
      </c>
      <c r="AA50" s="17">
        <v>3.0644850051685379</v>
      </c>
      <c r="AB50" s="1">
        <v>1</v>
      </c>
      <c r="AC50" s="17">
        <v>6.1205562899589401</v>
      </c>
      <c r="AD50" s="1">
        <v>30</v>
      </c>
    </row>
    <row r="51" spans="1:30" x14ac:dyDescent="0.25">
      <c r="A51" s="1">
        <v>11</v>
      </c>
      <c r="B51" s="1" t="s">
        <v>3</v>
      </c>
      <c r="C51" s="17">
        <v>4.9124394039826491</v>
      </c>
      <c r="D51" s="1">
        <v>8</v>
      </c>
      <c r="E51" s="17">
        <v>6.3155413177118591</v>
      </c>
      <c r="F51" s="1">
        <v>1</v>
      </c>
      <c r="G51" s="17">
        <v>4.1329979159789216</v>
      </c>
      <c r="H51" s="1">
        <v>20</v>
      </c>
      <c r="I51" s="17">
        <v>3.8565481591258282</v>
      </c>
      <c r="J51" s="1">
        <v>25</v>
      </c>
      <c r="K51" s="17">
        <v>3.8408959345674916</v>
      </c>
      <c r="L51" s="1">
        <v>22</v>
      </c>
      <c r="S51" s="1">
        <v>11</v>
      </c>
      <c r="T51" s="1" t="s">
        <v>13</v>
      </c>
      <c r="U51" s="17">
        <v>2.9383630345489991</v>
      </c>
      <c r="V51" s="1">
        <v>3</v>
      </c>
      <c r="W51" s="17">
        <v>4.2000193674348694</v>
      </c>
      <c r="X51" s="1">
        <v>15</v>
      </c>
      <c r="Y51" s="17">
        <v>4.3912578240870275</v>
      </c>
      <c r="Z51" s="1">
        <v>18</v>
      </c>
      <c r="AA51" s="17">
        <v>3.4822660196579789</v>
      </c>
      <c r="AB51" s="1">
        <v>5</v>
      </c>
      <c r="AC51" s="17">
        <v>3.7519750298007501</v>
      </c>
      <c r="AD51" s="1">
        <v>11</v>
      </c>
    </row>
    <row r="52" spans="1:30" x14ac:dyDescent="0.25">
      <c r="A52" s="1">
        <v>12</v>
      </c>
      <c r="B52" s="1" t="s">
        <v>28</v>
      </c>
      <c r="C52" s="17">
        <v>4.1423497477489075</v>
      </c>
      <c r="D52" s="1">
        <v>19</v>
      </c>
      <c r="E52" s="17">
        <v>4.2631413268219935</v>
      </c>
      <c r="F52" s="1">
        <v>18</v>
      </c>
      <c r="G52" s="17">
        <v>4.6752100132889209</v>
      </c>
      <c r="H52" s="1">
        <v>6</v>
      </c>
      <c r="I52" s="17">
        <v>3.9663825072959686</v>
      </c>
      <c r="J52" s="1">
        <v>21</v>
      </c>
      <c r="K52" s="17">
        <v>4.1011491988992717</v>
      </c>
      <c r="L52" s="1">
        <v>17</v>
      </c>
      <c r="S52" s="1">
        <v>12</v>
      </c>
      <c r="T52" s="1" t="s">
        <v>0</v>
      </c>
      <c r="U52" s="17">
        <v>4.4562679379035455</v>
      </c>
      <c r="V52" s="1">
        <v>20</v>
      </c>
      <c r="W52" s="17">
        <v>4.128559423564468</v>
      </c>
      <c r="X52" s="1">
        <v>14</v>
      </c>
      <c r="Y52" s="17">
        <v>4.0210974716542394</v>
      </c>
      <c r="Z52" s="1">
        <v>12</v>
      </c>
      <c r="AA52" s="17">
        <v>4.0619187700587833</v>
      </c>
      <c r="AB52" s="1">
        <v>12</v>
      </c>
      <c r="AC52" s="17">
        <v>4.3624397895909874</v>
      </c>
      <c r="AD52" s="1">
        <v>17</v>
      </c>
    </row>
    <row r="53" spans="1:30" x14ac:dyDescent="0.25">
      <c r="A53" s="1">
        <v>13</v>
      </c>
      <c r="B53" s="1" t="s">
        <v>17</v>
      </c>
      <c r="C53" s="17">
        <v>4.9873772381225185</v>
      </c>
      <c r="D53" s="1">
        <v>6</v>
      </c>
      <c r="E53" s="17">
        <v>4.2086600964766934</v>
      </c>
      <c r="F53" s="1">
        <v>19</v>
      </c>
      <c r="G53" s="17">
        <v>4.453423237608642</v>
      </c>
      <c r="H53" s="1">
        <v>10</v>
      </c>
      <c r="I53" s="17">
        <v>3.0723895610195187</v>
      </c>
      <c r="J53" s="1">
        <v>31</v>
      </c>
      <c r="K53" s="17">
        <v>4.3780869336470651</v>
      </c>
      <c r="L53" s="1">
        <v>13</v>
      </c>
      <c r="S53" s="1">
        <v>13</v>
      </c>
      <c r="T53" s="1" t="s">
        <v>23</v>
      </c>
      <c r="U53" s="17">
        <v>4.1501349420065203</v>
      </c>
      <c r="V53" s="1">
        <v>16</v>
      </c>
      <c r="W53" s="17">
        <v>3.4626763020076541</v>
      </c>
      <c r="X53" s="1">
        <v>5</v>
      </c>
      <c r="Y53" s="17">
        <v>3.7954280398541651</v>
      </c>
      <c r="Z53" s="1">
        <v>6</v>
      </c>
      <c r="AA53" s="17">
        <v>4.9492133806983567</v>
      </c>
      <c r="AB53" s="1">
        <v>31</v>
      </c>
      <c r="AC53" s="17">
        <v>5.8265455092699625</v>
      </c>
      <c r="AD53" s="1">
        <v>27</v>
      </c>
    </row>
    <row r="54" spans="1:30" x14ac:dyDescent="0.25">
      <c r="A54" s="1">
        <v>14</v>
      </c>
      <c r="B54" s="1" t="s">
        <v>4</v>
      </c>
      <c r="C54" s="17">
        <v>4.0398125748388649</v>
      </c>
      <c r="D54" s="1">
        <v>21</v>
      </c>
      <c r="E54" s="17">
        <v>3.9461993007069989</v>
      </c>
      <c r="F54" s="1">
        <v>23</v>
      </c>
      <c r="G54" s="17">
        <v>4.6512558924851968</v>
      </c>
      <c r="H54" s="1">
        <v>7</v>
      </c>
      <c r="I54" s="17">
        <v>4.5190466571623285</v>
      </c>
      <c r="J54" s="1">
        <v>8</v>
      </c>
      <c r="K54" s="17">
        <v>2.9952809307587174</v>
      </c>
      <c r="L54" s="1">
        <v>31</v>
      </c>
      <c r="S54" s="1">
        <v>14</v>
      </c>
      <c r="T54" s="1" t="s">
        <v>24</v>
      </c>
      <c r="U54" s="17">
        <v>5.0834882365547056</v>
      </c>
      <c r="V54" s="1">
        <v>27</v>
      </c>
      <c r="W54" s="17">
        <v>3.8435705431413076</v>
      </c>
      <c r="X54" s="1">
        <v>11</v>
      </c>
      <c r="Y54" s="17">
        <v>4.1216776071161281</v>
      </c>
      <c r="Z54" s="1">
        <v>14</v>
      </c>
      <c r="AA54" s="17">
        <v>4.5509243605875618</v>
      </c>
      <c r="AB54" s="1">
        <v>24</v>
      </c>
      <c r="AC54" s="17">
        <v>4.4266378337522765</v>
      </c>
      <c r="AD54" s="1">
        <v>18</v>
      </c>
    </row>
    <row r="55" spans="1:30" x14ac:dyDescent="0.25">
      <c r="A55" s="1">
        <v>15</v>
      </c>
      <c r="B55" s="1" t="s">
        <v>25</v>
      </c>
      <c r="C55" s="17">
        <v>4.1684669376033039</v>
      </c>
      <c r="D55" s="1">
        <v>18</v>
      </c>
      <c r="E55" s="17">
        <v>4.623621472087847</v>
      </c>
      <c r="F55" s="1">
        <v>10</v>
      </c>
      <c r="G55" s="17">
        <v>4.2008277400514062</v>
      </c>
      <c r="H55" s="1">
        <v>18</v>
      </c>
      <c r="I55" s="17">
        <v>4.5184819030438366</v>
      </c>
      <c r="J55" s="1">
        <v>9</v>
      </c>
      <c r="K55" s="17">
        <v>4.4995913836260053</v>
      </c>
      <c r="L55" s="1">
        <v>11</v>
      </c>
      <c r="S55" s="1">
        <v>15</v>
      </c>
      <c r="T55" s="1" t="s">
        <v>18</v>
      </c>
      <c r="U55" s="17">
        <v>4.9382880910296185</v>
      </c>
      <c r="V55" s="1">
        <v>24</v>
      </c>
      <c r="W55" s="17">
        <v>4.7567558597068818</v>
      </c>
      <c r="X55" s="1">
        <v>24</v>
      </c>
      <c r="Y55" s="17">
        <v>3.9607400820228973</v>
      </c>
      <c r="Z55" s="1">
        <v>11</v>
      </c>
      <c r="AA55" s="17">
        <v>4.6019041786781667</v>
      </c>
      <c r="AB55" s="1">
        <v>26</v>
      </c>
      <c r="AC55" s="17">
        <v>3.1772581781336622</v>
      </c>
      <c r="AD55" s="1">
        <v>6</v>
      </c>
    </row>
    <row r="56" spans="1:30" x14ac:dyDescent="0.25">
      <c r="A56" s="1">
        <v>16</v>
      </c>
      <c r="B56" s="1" t="s">
        <v>1</v>
      </c>
      <c r="C56" s="17">
        <v>4.8464174970699574</v>
      </c>
      <c r="D56" s="1">
        <v>10</v>
      </c>
      <c r="E56" s="17">
        <v>4.2690053320085681</v>
      </c>
      <c r="F56" s="1">
        <v>16</v>
      </c>
      <c r="G56" s="17">
        <v>4.2817819762096123</v>
      </c>
      <c r="H56" s="1">
        <v>15</v>
      </c>
      <c r="I56" s="17">
        <v>4.4183731497824903</v>
      </c>
      <c r="J56" s="1">
        <v>12</v>
      </c>
      <c r="K56" s="17">
        <v>3.5504625480991141</v>
      </c>
      <c r="L56" s="1">
        <v>26</v>
      </c>
      <c r="S56" s="1">
        <v>16</v>
      </c>
      <c r="T56" s="1" t="s">
        <v>12</v>
      </c>
      <c r="U56" s="17">
        <v>3.0531646103318781</v>
      </c>
      <c r="V56" s="1">
        <v>5</v>
      </c>
      <c r="W56" s="17">
        <v>3.3749794901409405</v>
      </c>
      <c r="X56" s="1">
        <v>4</v>
      </c>
      <c r="Y56" s="17">
        <v>4.5348681118224086</v>
      </c>
      <c r="Z56" s="1">
        <v>25</v>
      </c>
      <c r="AA56" s="17">
        <v>3.7991183437756706</v>
      </c>
      <c r="AB56" s="1">
        <v>10</v>
      </c>
      <c r="AC56" s="17">
        <v>5.6540074488485423</v>
      </c>
      <c r="AD56" s="1">
        <v>26</v>
      </c>
    </row>
    <row r="57" spans="1:30" x14ac:dyDescent="0.25">
      <c r="A57" s="1">
        <v>17</v>
      </c>
      <c r="B57" s="1" t="s">
        <v>13</v>
      </c>
      <c r="C57" s="17">
        <v>2.7376747440522515</v>
      </c>
      <c r="D57" s="1">
        <v>31</v>
      </c>
      <c r="E57" s="17">
        <v>4.1388858079036748</v>
      </c>
      <c r="F57" s="1">
        <v>22</v>
      </c>
      <c r="G57" s="17">
        <v>4.3157026286960853</v>
      </c>
      <c r="H57" s="1">
        <v>13</v>
      </c>
      <c r="I57" s="17">
        <v>5.0719929645666371</v>
      </c>
      <c r="J57" s="1">
        <v>2</v>
      </c>
      <c r="K57" s="17">
        <v>5.719843370730783</v>
      </c>
      <c r="L57" s="1">
        <v>6</v>
      </c>
      <c r="S57" s="1">
        <v>17</v>
      </c>
      <c r="T57" s="1" t="s">
        <v>31</v>
      </c>
      <c r="U57" s="17">
        <v>3.8416289476599226</v>
      </c>
      <c r="V57" s="1">
        <v>12</v>
      </c>
      <c r="W57" s="17">
        <v>3.5384384740951353</v>
      </c>
      <c r="X57" s="1">
        <v>6</v>
      </c>
      <c r="Y57" s="17">
        <v>4.5091005070151366</v>
      </c>
      <c r="Z57" s="1">
        <v>23</v>
      </c>
      <c r="AA57" s="17">
        <v>4.1622038345782366</v>
      </c>
      <c r="AB57" s="1">
        <v>14</v>
      </c>
      <c r="AC57" s="17">
        <v>3.6138544042761298</v>
      </c>
      <c r="AD57" s="1">
        <v>9</v>
      </c>
    </row>
    <row r="58" spans="1:30" x14ac:dyDescent="0.25">
      <c r="A58" s="1">
        <v>18</v>
      </c>
      <c r="B58" s="1" t="s">
        <v>22</v>
      </c>
      <c r="C58" s="17">
        <v>4.2944561816867823</v>
      </c>
      <c r="D58" s="1">
        <v>16</v>
      </c>
      <c r="E58" s="17">
        <v>4.535866448462551</v>
      </c>
      <c r="F58" s="1">
        <v>13</v>
      </c>
      <c r="G58" s="17">
        <v>4.0518864622643394</v>
      </c>
      <c r="H58" s="1">
        <v>21</v>
      </c>
      <c r="I58" s="17">
        <v>4.8301876970408975</v>
      </c>
      <c r="J58" s="1">
        <v>4</v>
      </c>
      <c r="K58" s="17">
        <v>4.305559903976893</v>
      </c>
      <c r="L58" s="1">
        <v>14</v>
      </c>
      <c r="S58" s="1">
        <v>18</v>
      </c>
      <c r="T58" s="1" t="s">
        <v>6</v>
      </c>
      <c r="U58" s="17">
        <v>4.3388977703691838</v>
      </c>
      <c r="V58" s="1">
        <v>18</v>
      </c>
      <c r="W58" s="17">
        <v>4.3125654584959969</v>
      </c>
      <c r="X58" s="1">
        <v>16</v>
      </c>
      <c r="Y58" s="17">
        <v>4.2674579274323534</v>
      </c>
      <c r="Z58" s="1">
        <v>16</v>
      </c>
      <c r="AA58" s="17">
        <v>4.5175795115066713</v>
      </c>
      <c r="AB58" s="1">
        <v>22</v>
      </c>
      <c r="AC58" s="17">
        <v>4.6171955997688698</v>
      </c>
      <c r="AD58" s="1">
        <v>19</v>
      </c>
    </row>
    <row r="59" spans="1:30" x14ac:dyDescent="0.25">
      <c r="A59" s="1">
        <v>19</v>
      </c>
      <c r="B59" s="1" t="s">
        <v>0</v>
      </c>
      <c r="C59" s="17">
        <v>4.4246526164613851</v>
      </c>
      <c r="D59" s="1">
        <v>14</v>
      </c>
      <c r="E59" s="17">
        <v>4.8525797888977715</v>
      </c>
      <c r="F59" s="1">
        <v>6</v>
      </c>
      <c r="G59" s="17">
        <v>3.9245878988238254</v>
      </c>
      <c r="H59" s="1">
        <v>26</v>
      </c>
      <c r="I59" s="17">
        <v>4.527747582587887</v>
      </c>
      <c r="J59" s="1">
        <v>7</v>
      </c>
      <c r="K59" s="17">
        <v>4.4709869703292782</v>
      </c>
      <c r="L59" s="1">
        <v>12</v>
      </c>
      <c r="S59" s="1">
        <v>19</v>
      </c>
      <c r="T59" s="1" t="s">
        <v>5</v>
      </c>
      <c r="U59" s="17">
        <v>3.4272838295104227</v>
      </c>
      <c r="V59" s="1">
        <v>8</v>
      </c>
      <c r="W59" s="17">
        <v>5.3488164711289867</v>
      </c>
      <c r="X59" s="1">
        <v>31</v>
      </c>
      <c r="Y59" s="17">
        <v>4.3748780269201086</v>
      </c>
      <c r="Z59" s="1">
        <v>17</v>
      </c>
      <c r="AA59" s="17">
        <v>4.4331341236344723</v>
      </c>
      <c r="AB59" s="1">
        <v>20</v>
      </c>
      <c r="AC59" s="17">
        <v>3.7539796115626078</v>
      </c>
      <c r="AD59" s="1">
        <v>12</v>
      </c>
    </row>
    <row r="60" spans="1:30" x14ac:dyDescent="0.25">
      <c r="A60" s="1">
        <v>20</v>
      </c>
      <c r="B60" s="1" t="s">
        <v>30</v>
      </c>
      <c r="C60" s="17">
        <v>3.8712926563339534</v>
      </c>
      <c r="D60" s="1">
        <v>23</v>
      </c>
      <c r="E60" s="17">
        <v>2.8617237408005409</v>
      </c>
      <c r="F60" s="1">
        <v>32</v>
      </c>
      <c r="G60" s="17">
        <v>4.3081528371257107</v>
      </c>
      <c r="H60" s="1">
        <v>14</v>
      </c>
      <c r="I60" s="17">
        <v>4.6483968376868621</v>
      </c>
      <c r="J60" s="1">
        <v>6</v>
      </c>
      <c r="K60" s="17">
        <v>5.4023479472218883</v>
      </c>
      <c r="L60" s="1">
        <v>7</v>
      </c>
      <c r="S60" s="1">
        <v>20</v>
      </c>
      <c r="T60" s="1" t="s">
        <v>26</v>
      </c>
      <c r="U60" s="17">
        <v>3.7828093974347992</v>
      </c>
      <c r="V60" s="1">
        <v>11</v>
      </c>
      <c r="W60" s="17">
        <v>5.0438551293096756</v>
      </c>
      <c r="X60" s="1">
        <v>27</v>
      </c>
      <c r="Y60" s="17">
        <v>4.1925462946085723</v>
      </c>
      <c r="Z60" s="1">
        <v>15</v>
      </c>
      <c r="AA60" s="17">
        <v>4.2102890678737683</v>
      </c>
      <c r="AB60" s="1">
        <v>15</v>
      </c>
      <c r="AC60" s="17">
        <v>6.8195907677233221</v>
      </c>
      <c r="AD60" s="1">
        <v>32</v>
      </c>
    </row>
    <row r="61" spans="1:30" x14ac:dyDescent="0.25">
      <c r="A61" s="1">
        <v>21</v>
      </c>
      <c r="B61" s="1" t="s">
        <v>21</v>
      </c>
      <c r="C61" s="17">
        <v>3.1896296920531704</v>
      </c>
      <c r="D61" s="1">
        <v>30</v>
      </c>
      <c r="E61" s="17">
        <v>5.0474159734800175</v>
      </c>
      <c r="F61" s="1">
        <v>4</v>
      </c>
      <c r="G61" s="17">
        <v>3.9529819064004617</v>
      </c>
      <c r="H61" s="1">
        <v>23</v>
      </c>
      <c r="I61" s="17">
        <v>4.1030401096425599</v>
      </c>
      <c r="J61" s="1">
        <v>18</v>
      </c>
      <c r="K61" s="17">
        <v>3.6566798440534334</v>
      </c>
      <c r="L61" s="1">
        <v>24</v>
      </c>
      <c r="S61" s="1">
        <v>21</v>
      </c>
      <c r="T61" s="1" t="s">
        <v>7</v>
      </c>
      <c r="U61" s="17">
        <v>4.667106760794125</v>
      </c>
      <c r="V61" s="1">
        <v>21</v>
      </c>
      <c r="W61" s="17">
        <v>4.9026787792182152</v>
      </c>
      <c r="X61" s="1">
        <v>25</v>
      </c>
      <c r="Y61" s="17">
        <v>4.4090109351413815</v>
      </c>
      <c r="Z61" s="1">
        <v>19</v>
      </c>
      <c r="AA61" s="17">
        <v>4.142169826363995</v>
      </c>
      <c r="AB61" s="1">
        <v>13</v>
      </c>
      <c r="AC61" s="17">
        <v>3.5745897375182154</v>
      </c>
      <c r="AD61" s="1">
        <v>8</v>
      </c>
    </row>
    <row r="62" spans="1:30" x14ac:dyDescent="0.25">
      <c r="A62" s="1">
        <v>22</v>
      </c>
      <c r="B62" s="1" t="s">
        <v>7</v>
      </c>
      <c r="C62" s="17">
        <v>4.7617556986753202</v>
      </c>
      <c r="D62" s="1">
        <v>11</v>
      </c>
      <c r="E62" s="17">
        <v>4.7989549349620395</v>
      </c>
      <c r="F62" s="1">
        <v>7</v>
      </c>
      <c r="G62" s="17">
        <v>3.9434383978773231</v>
      </c>
      <c r="H62" s="1">
        <v>25</v>
      </c>
      <c r="I62" s="17">
        <v>3.3381019052985357</v>
      </c>
      <c r="J62" s="1">
        <v>30</v>
      </c>
      <c r="K62" s="17">
        <v>3.9026341650370147</v>
      </c>
      <c r="L62" s="1">
        <v>21</v>
      </c>
      <c r="S62" s="1">
        <v>22</v>
      </c>
      <c r="T62" s="1" t="s">
        <v>10</v>
      </c>
      <c r="U62" s="17">
        <v>4.9189965238481994</v>
      </c>
      <c r="V62" s="1">
        <v>23</v>
      </c>
      <c r="W62" s="17">
        <v>4.9766712229989682</v>
      </c>
      <c r="X62" s="1">
        <v>26</v>
      </c>
      <c r="Y62" s="17">
        <v>4.4582779005545454</v>
      </c>
      <c r="Z62" s="1">
        <v>22</v>
      </c>
      <c r="AA62" s="17">
        <v>3.7277004301682175</v>
      </c>
      <c r="AB62" s="1">
        <v>8</v>
      </c>
      <c r="AC62" s="17">
        <v>4.2579587774648262</v>
      </c>
      <c r="AD62" s="1">
        <v>15</v>
      </c>
    </row>
    <row r="63" spans="1:30" x14ac:dyDescent="0.25">
      <c r="A63" s="1">
        <v>23</v>
      </c>
      <c r="B63" s="1" t="s">
        <v>26</v>
      </c>
      <c r="C63" s="17">
        <v>4.9794086720382396</v>
      </c>
      <c r="D63" s="1">
        <v>7</v>
      </c>
      <c r="E63" s="17">
        <v>4.1409598497621261</v>
      </c>
      <c r="F63" s="1">
        <v>21</v>
      </c>
      <c r="G63" s="17">
        <v>3.9439119860827376</v>
      </c>
      <c r="H63" s="1">
        <v>24</v>
      </c>
      <c r="I63" s="17">
        <v>4.1826441896648774</v>
      </c>
      <c r="J63" s="1">
        <v>16</v>
      </c>
      <c r="K63" s="17">
        <v>3.3933207771430487</v>
      </c>
      <c r="L63" s="1">
        <v>28</v>
      </c>
      <c r="S63" s="1">
        <v>23</v>
      </c>
      <c r="T63" s="1" t="s">
        <v>17</v>
      </c>
      <c r="U63" s="17">
        <v>4.7038348226520528</v>
      </c>
      <c r="V63" s="1">
        <v>22</v>
      </c>
      <c r="W63" s="17">
        <v>4.63205180444736</v>
      </c>
      <c r="X63" s="1">
        <v>21</v>
      </c>
      <c r="Y63" s="17">
        <v>4.4412809334265182</v>
      </c>
      <c r="Z63" s="1">
        <v>20</v>
      </c>
      <c r="AA63" s="17">
        <v>4.5927617080183998</v>
      </c>
      <c r="AB63" s="1">
        <v>25</v>
      </c>
      <c r="AC63" s="17">
        <v>4.7901440053088775</v>
      </c>
      <c r="AD63" s="1">
        <v>21</v>
      </c>
    </row>
    <row r="64" spans="1:30" x14ac:dyDescent="0.25">
      <c r="A64" s="1">
        <v>24</v>
      </c>
      <c r="B64" s="1" t="s">
        <v>11</v>
      </c>
      <c r="C64" s="17">
        <v>3.7692623475421372</v>
      </c>
      <c r="D64" s="1">
        <v>25</v>
      </c>
      <c r="E64" s="17">
        <v>4.5359370383755966</v>
      </c>
      <c r="F64" s="1">
        <v>12</v>
      </c>
      <c r="G64" s="17">
        <v>4.1707386317018411</v>
      </c>
      <c r="H64" s="1">
        <v>19</v>
      </c>
      <c r="I64" s="17">
        <v>3.6790362004065211</v>
      </c>
      <c r="J64" s="1">
        <v>28</v>
      </c>
      <c r="K64" s="17">
        <v>3.4986197175154725</v>
      </c>
      <c r="L64" s="1">
        <v>27</v>
      </c>
      <c r="S64" s="1">
        <v>24</v>
      </c>
      <c r="T64" s="1" t="s">
        <v>22</v>
      </c>
      <c r="U64" s="17">
        <v>3.5760948057688728</v>
      </c>
      <c r="V64" s="1">
        <v>9</v>
      </c>
      <c r="W64" s="17">
        <v>5.3486855872457033</v>
      </c>
      <c r="X64" s="1">
        <v>30</v>
      </c>
      <c r="Y64" s="17">
        <v>4.8485180010220192</v>
      </c>
      <c r="Z64" s="1">
        <v>31</v>
      </c>
      <c r="AA64" s="17">
        <v>4.2201321695137377</v>
      </c>
      <c r="AB64" s="1">
        <v>17</v>
      </c>
      <c r="AC64" s="17">
        <v>3.1716035989889204</v>
      </c>
      <c r="AD64" s="1">
        <v>5</v>
      </c>
    </row>
    <row r="65" spans="1:30" x14ac:dyDescent="0.25">
      <c r="A65" s="1">
        <v>25</v>
      </c>
      <c r="B65" s="1" t="s">
        <v>27</v>
      </c>
      <c r="C65" s="17">
        <v>4.0410793102100753</v>
      </c>
      <c r="D65" s="1">
        <v>20</v>
      </c>
      <c r="E65" s="17">
        <v>4.3689399530786224</v>
      </c>
      <c r="F65" s="1">
        <v>14</v>
      </c>
      <c r="G65" s="17">
        <v>3.7256662819662973</v>
      </c>
      <c r="H65" s="1">
        <v>30</v>
      </c>
      <c r="I65" s="17">
        <v>4.6512215902082428</v>
      </c>
      <c r="J65" s="1">
        <v>5</v>
      </c>
      <c r="K65" s="17">
        <v>3.2223965549397251</v>
      </c>
      <c r="L65" s="1">
        <v>29</v>
      </c>
      <c r="S65" s="1">
        <v>25</v>
      </c>
      <c r="T65" s="1" t="s">
        <v>19</v>
      </c>
      <c r="U65" s="17">
        <v>4.3435055716480813</v>
      </c>
      <c r="V65" s="1">
        <v>19</v>
      </c>
      <c r="W65" s="17">
        <v>4.1196818491512142</v>
      </c>
      <c r="X65" s="1">
        <v>13</v>
      </c>
      <c r="Y65" s="17">
        <v>4.450223241085717</v>
      </c>
      <c r="Z65" s="1">
        <v>21</v>
      </c>
      <c r="AA65" s="17">
        <v>4.7530480382888376</v>
      </c>
      <c r="AB65" s="1">
        <v>27</v>
      </c>
      <c r="AC65" s="17">
        <v>6.0263562883859807</v>
      </c>
      <c r="AD65" s="1">
        <v>29</v>
      </c>
    </row>
    <row r="66" spans="1:30" x14ac:dyDescent="0.25">
      <c r="A66" s="1">
        <v>26</v>
      </c>
      <c r="B66" s="1" t="s">
        <v>31</v>
      </c>
      <c r="C66" s="17">
        <v>3.6522432531806746</v>
      </c>
      <c r="D66" s="1">
        <v>26</v>
      </c>
      <c r="E66" s="17">
        <v>4.1846503685072776</v>
      </c>
      <c r="F66" s="1">
        <v>20</v>
      </c>
      <c r="G66" s="17">
        <v>4.0117118408336427</v>
      </c>
      <c r="H66" s="1">
        <v>22</v>
      </c>
      <c r="I66" s="17">
        <v>4.2568983972298051</v>
      </c>
      <c r="J66" s="1">
        <v>14</v>
      </c>
      <c r="K66" s="17">
        <v>2.7422254993226796</v>
      </c>
      <c r="L66" s="1">
        <v>32</v>
      </c>
      <c r="S66" s="1">
        <v>26</v>
      </c>
      <c r="T66" s="1" t="s">
        <v>20</v>
      </c>
      <c r="U66" s="17">
        <v>5.220470306084894</v>
      </c>
      <c r="V66" s="1">
        <v>30</v>
      </c>
      <c r="W66" s="17">
        <v>4.320362065898224</v>
      </c>
      <c r="X66" s="1">
        <v>17</v>
      </c>
      <c r="Y66" s="17">
        <v>4.6552317055932448</v>
      </c>
      <c r="Z66" s="1">
        <v>26</v>
      </c>
      <c r="AA66" s="17">
        <v>4.3413018434101387</v>
      </c>
      <c r="AB66" s="1">
        <v>19</v>
      </c>
      <c r="AC66" s="17">
        <v>4.6336534816065171</v>
      </c>
      <c r="AD66" s="1">
        <v>20</v>
      </c>
    </row>
    <row r="67" spans="1:30" x14ac:dyDescent="0.25">
      <c r="A67" s="1">
        <v>27</v>
      </c>
      <c r="B67" s="1" t="s">
        <v>9</v>
      </c>
      <c r="C67" s="17">
        <v>3.2440453362490982</v>
      </c>
      <c r="D67" s="1">
        <v>29</v>
      </c>
      <c r="E67" s="17">
        <v>4.6216227428363448</v>
      </c>
      <c r="F67" s="1">
        <v>11</v>
      </c>
      <c r="G67" s="17">
        <v>3.7564730892838671</v>
      </c>
      <c r="H67" s="1">
        <v>29</v>
      </c>
      <c r="I67" s="17">
        <v>4.1028414029623903</v>
      </c>
      <c r="J67" s="1">
        <v>19</v>
      </c>
      <c r="K67" s="17">
        <v>4.0138195644190979</v>
      </c>
      <c r="L67" s="1">
        <v>19</v>
      </c>
      <c r="S67" s="1">
        <v>27</v>
      </c>
      <c r="T67" s="1" t="s">
        <v>16</v>
      </c>
      <c r="U67" s="17">
        <v>4.2378001501056248</v>
      </c>
      <c r="V67" s="1">
        <v>17</v>
      </c>
      <c r="W67" s="17">
        <v>3.687964013895666</v>
      </c>
      <c r="X67" s="1">
        <v>7</v>
      </c>
      <c r="Y67" s="17">
        <v>4.7613700482541548</v>
      </c>
      <c r="Z67" s="1">
        <v>30</v>
      </c>
      <c r="AA67" s="17">
        <v>4.2117873670717838</v>
      </c>
      <c r="AB67" s="1">
        <v>16</v>
      </c>
      <c r="AC67" s="17">
        <v>5.4433715792600026</v>
      </c>
      <c r="AD67" s="1">
        <v>25</v>
      </c>
    </row>
    <row r="68" spans="1:30" x14ac:dyDescent="0.25">
      <c r="A68" s="1">
        <v>28</v>
      </c>
      <c r="B68" s="1" t="s">
        <v>5</v>
      </c>
      <c r="C68" s="17">
        <v>3.8435160066359058</v>
      </c>
      <c r="D68" s="1">
        <v>24</v>
      </c>
      <c r="E68" s="17">
        <v>3.3529997957990569</v>
      </c>
      <c r="F68" s="1">
        <v>31</v>
      </c>
      <c r="G68" s="17">
        <v>3.8769549864206794</v>
      </c>
      <c r="H68" s="1">
        <v>28</v>
      </c>
      <c r="I68" s="17">
        <v>3.9088089721926087</v>
      </c>
      <c r="J68" s="1">
        <v>24</v>
      </c>
      <c r="K68" s="17">
        <v>4.0652454153860171</v>
      </c>
      <c r="L68" s="1">
        <v>18</v>
      </c>
      <c r="S68" s="1">
        <v>28</v>
      </c>
      <c r="T68" s="1" t="s">
        <v>15</v>
      </c>
      <c r="U68" s="17">
        <v>3.8703136041367254</v>
      </c>
      <c r="V68" s="1">
        <v>14</v>
      </c>
      <c r="W68" s="17">
        <v>3.8113713521293571</v>
      </c>
      <c r="X68" s="1">
        <v>10</v>
      </c>
      <c r="Y68" s="17">
        <v>4.7131260552759224</v>
      </c>
      <c r="Z68" s="1">
        <v>28</v>
      </c>
      <c r="AA68" s="17">
        <v>5.363447408165527</v>
      </c>
      <c r="AB68" s="1">
        <v>32</v>
      </c>
      <c r="AC68" s="17">
        <v>5.1635040353747081</v>
      </c>
      <c r="AD68" s="1">
        <v>24</v>
      </c>
    </row>
    <row r="69" spans="1:30" x14ac:dyDescent="0.25">
      <c r="A69" s="1">
        <v>29</v>
      </c>
      <c r="B69" s="1" t="s">
        <v>29</v>
      </c>
      <c r="C69" s="17">
        <v>3.5320839813142566</v>
      </c>
      <c r="D69" s="1">
        <v>27</v>
      </c>
      <c r="E69" s="17">
        <v>3.5778413018704596</v>
      </c>
      <c r="F69" s="1">
        <v>28</v>
      </c>
      <c r="G69" s="17">
        <v>4.2729814755815072</v>
      </c>
      <c r="H69" s="1">
        <v>16</v>
      </c>
      <c r="I69" s="17">
        <v>2.5129832117806363</v>
      </c>
      <c r="J69" s="1">
        <v>32</v>
      </c>
      <c r="K69" s="17">
        <v>3.7400821761765659</v>
      </c>
      <c r="L69" s="1">
        <v>23</v>
      </c>
      <c r="S69" s="1">
        <v>29</v>
      </c>
      <c r="T69" s="1" t="s">
        <v>30</v>
      </c>
      <c r="U69" s="17">
        <v>4.1032438346945321</v>
      </c>
      <c r="V69" s="1">
        <v>15</v>
      </c>
      <c r="W69" s="17">
        <v>5.1663736746131113</v>
      </c>
      <c r="X69" s="1">
        <v>29</v>
      </c>
      <c r="Y69" s="17">
        <v>4.7451694883404212</v>
      </c>
      <c r="Z69" s="1">
        <v>29</v>
      </c>
      <c r="AA69" s="17">
        <v>4.4936695622409095</v>
      </c>
      <c r="AB69" s="1">
        <v>21</v>
      </c>
      <c r="AC69" s="17">
        <v>4.3326896283369409</v>
      </c>
      <c r="AD69" s="1">
        <v>16</v>
      </c>
    </row>
    <row r="70" spans="1:30" x14ac:dyDescent="0.25">
      <c r="A70" s="1">
        <v>30</v>
      </c>
      <c r="B70" s="1" t="s">
        <v>12</v>
      </c>
      <c r="C70" s="17">
        <v>5.5167343535652007</v>
      </c>
      <c r="D70" s="1">
        <v>2</v>
      </c>
      <c r="E70" s="17">
        <v>3.6954924406481751</v>
      </c>
      <c r="F70" s="1">
        <v>27</v>
      </c>
      <c r="G70" s="17">
        <v>3.7141951659202177</v>
      </c>
      <c r="H70" s="1">
        <v>31</v>
      </c>
      <c r="I70" s="17">
        <v>3.7027296011675932</v>
      </c>
      <c r="J70" s="1">
        <v>27</v>
      </c>
      <c r="K70" s="17">
        <v>4.1203117952532295</v>
      </c>
      <c r="L70" s="1">
        <v>16</v>
      </c>
      <c r="S70" s="1">
        <v>30</v>
      </c>
      <c r="T70" s="1" t="s">
        <v>21</v>
      </c>
      <c r="U70" s="17">
        <v>5.1432383022445372</v>
      </c>
      <c r="V70" s="1">
        <v>28</v>
      </c>
      <c r="W70" s="17">
        <v>5.0614076890627429</v>
      </c>
      <c r="X70" s="1">
        <v>28</v>
      </c>
      <c r="Y70" s="17">
        <v>4.6748419113330089</v>
      </c>
      <c r="Z70" s="1">
        <v>27</v>
      </c>
      <c r="AA70" s="17">
        <v>4.5489714285333642</v>
      </c>
      <c r="AB70" s="1">
        <v>23</v>
      </c>
      <c r="AC70" s="17">
        <v>4.0693708001786542</v>
      </c>
      <c r="AD70" s="1">
        <v>13</v>
      </c>
    </row>
    <row r="71" spans="1:30" x14ac:dyDescent="0.25">
      <c r="A71" s="1">
        <v>31</v>
      </c>
      <c r="B71" s="1" t="s">
        <v>8</v>
      </c>
      <c r="C71" s="17">
        <v>3.2638611754586608</v>
      </c>
      <c r="D71" s="1">
        <v>28</v>
      </c>
      <c r="E71" s="17">
        <v>3.5699357880421738</v>
      </c>
      <c r="F71" s="1">
        <v>29</v>
      </c>
      <c r="G71" s="17">
        <v>3.9061153381700504</v>
      </c>
      <c r="H71" s="1">
        <v>27</v>
      </c>
      <c r="I71" s="17">
        <v>3.3886935124066295</v>
      </c>
      <c r="J71" s="1">
        <v>29</v>
      </c>
      <c r="K71" s="17">
        <v>3.5727204769540206</v>
      </c>
      <c r="L71" s="1">
        <v>25</v>
      </c>
      <c r="S71" s="1">
        <v>31</v>
      </c>
      <c r="T71" s="1" t="s">
        <v>8</v>
      </c>
      <c r="U71" s="17">
        <v>4.9655864449120655</v>
      </c>
      <c r="V71" s="1">
        <v>26</v>
      </c>
      <c r="W71" s="17">
        <v>4.3619001829892445</v>
      </c>
      <c r="X71" s="1">
        <v>18</v>
      </c>
      <c r="Y71" s="17">
        <v>4.5279829574469916</v>
      </c>
      <c r="Z71" s="1">
        <v>24</v>
      </c>
      <c r="AA71" s="17">
        <v>4.9085837354014972</v>
      </c>
      <c r="AB71" s="1">
        <v>29</v>
      </c>
      <c r="AC71" s="17">
        <v>5.859144465251056</v>
      </c>
      <c r="AD71" s="1">
        <v>28</v>
      </c>
    </row>
    <row r="72" spans="1:30" x14ac:dyDescent="0.25">
      <c r="A72" s="1">
        <v>32</v>
      </c>
      <c r="B72" s="1" t="s">
        <v>19</v>
      </c>
      <c r="C72" s="17">
        <v>1.8026040681798321</v>
      </c>
      <c r="D72" s="1">
        <v>32</v>
      </c>
      <c r="E72" s="17">
        <v>3.7005226187621427</v>
      </c>
      <c r="F72" s="1">
        <v>26</v>
      </c>
      <c r="G72" s="17">
        <v>3.370586054812716</v>
      </c>
      <c r="H72" s="1">
        <v>32</v>
      </c>
      <c r="I72" s="17">
        <v>3.8326192261216998</v>
      </c>
      <c r="J72" s="1">
        <v>26</v>
      </c>
      <c r="K72" s="17">
        <v>3.2179725937597246</v>
      </c>
      <c r="L72" s="1">
        <v>30</v>
      </c>
      <c r="S72" s="1">
        <v>32</v>
      </c>
      <c r="T72" s="1" t="s">
        <v>11</v>
      </c>
      <c r="U72" s="17">
        <v>5.1893948438238322</v>
      </c>
      <c r="V72" s="1">
        <v>29</v>
      </c>
      <c r="W72" s="17">
        <v>5.4770720006783868</v>
      </c>
      <c r="X72" s="1">
        <v>32</v>
      </c>
      <c r="Y72" s="17">
        <v>4.9437937290277807</v>
      </c>
      <c r="Z72" s="1">
        <v>32</v>
      </c>
      <c r="AA72" s="17">
        <v>4.9288057233250662</v>
      </c>
      <c r="AB72" s="1">
        <v>30</v>
      </c>
      <c r="AC72" s="17">
        <v>3.6589851578653363</v>
      </c>
      <c r="AD72" s="1">
        <v>10</v>
      </c>
    </row>
    <row r="73" spans="1:30" x14ac:dyDescent="0.25">
      <c r="A73" s="1" t="s">
        <v>97</v>
      </c>
      <c r="B73" s="1" t="s">
        <v>98</v>
      </c>
      <c r="C73" s="17">
        <v>4.3004706201005511</v>
      </c>
      <c r="D73" s="1" t="s">
        <v>97</v>
      </c>
      <c r="E73" s="17">
        <v>4.3815794141954223</v>
      </c>
      <c r="F73" s="1" t="s">
        <v>97</v>
      </c>
      <c r="G73" s="17">
        <v>4.2383431181768412</v>
      </c>
      <c r="H73" s="1" t="s">
        <v>97</v>
      </c>
      <c r="I73" s="17">
        <v>4.2111705994851514</v>
      </c>
      <c r="J73" s="1" t="s">
        <v>97</v>
      </c>
      <c r="K73" s="17">
        <v>4.4023403623771511</v>
      </c>
      <c r="L73" s="1" t="s">
        <v>97</v>
      </c>
      <c r="S73" s="1" t="s">
        <v>97</v>
      </c>
      <c r="T73" s="1" t="s">
        <v>98</v>
      </c>
      <c r="U73" s="17">
        <v>4.227271847113153</v>
      </c>
      <c r="V73" s="1" t="s">
        <v>97</v>
      </c>
      <c r="W73" s="17">
        <v>4.358393993478221</v>
      </c>
      <c r="X73" s="1" t="s">
        <v>97</v>
      </c>
      <c r="Y73" s="17">
        <v>4.2365586095363632</v>
      </c>
      <c r="Z73" s="1" t="s">
        <v>97</v>
      </c>
      <c r="AA73" s="17">
        <v>4.2158763992366275</v>
      </c>
      <c r="AB73" s="1" t="s">
        <v>97</v>
      </c>
      <c r="AC73" s="17">
        <v>4.4162573527511872</v>
      </c>
      <c r="AD73" s="1" t="s">
        <v>97</v>
      </c>
    </row>
    <row r="75" spans="1:30" s="22" customFormat="1" x14ac:dyDescent="0.25">
      <c r="A75" s="22" t="s">
        <v>86</v>
      </c>
      <c r="B75" s="22" t="s">
        <v>87</v>
      </c>
      <c r="C75" s="22" t="s">
        <v>104</v>
      </c>
      <c r="D75" s="24" t="s">
        <v>99</v>
      </c>
      <c r="E75" s="24" t="s">
        <v>100</v>
      </c>
      <c r="F75" s="24" t="s">
        <v>101</v>
      </c>
      <c r="G75" s="24" t="s">
        <v>102</v>
      </c>
      <c r="H75" s="24" t="s">
        <v>103</v>
      </c>
      <c r="S75" s="22" t="s">
        <v>86</v>
      </c>
      <c r="T75" s="22" t="s">
        <v>87</v>
      </c>
      <c r="U75" s="22" t="s">
        <v>104</v>
      </c>
      <c r="V75" s="24" t="s">
        <v>99</v>
      </c>
      <c r="W75" s="24" t="s">
        <v>100</v>
      </c>
      <c r="X75" s="24" t="s">
        <v>101</v>
      </c>
      <c r="Y75" s="24" t="s">
        <v>102</v>
      </c>
      <c r="Z75" s="24" t="s">
        <v>103</v>
      </c>
    </row>
    <row r="76" spans="1:30" x14ac:dyDescent="0.25">
      <c r="A76" s="1">
        <v>1</v>
      </c>
      <c r="B76" s="1" t="s">
        <v>1</v>
      </c>
      <c r="C76" s="1">
        <v>483</v>
      </c>
      <c r="D76" s="18">
        <v>0.11801242236024845</v>
      </c>
      <c r="E76" s="18">
        <v>0.15942028985507245</v>
      </c>
      <c r="F76" s="18">
        <v>0.49689440993788819</v>
      </c>
      <c r="G76" s="18">
        <v>0.14285714285714285</v>
      </c>
      <c r="H76" s="18">
        <v>8.0745341614906832E-2</v>
      </c>
      <c r="S76" s="1">
        <v>1</v>
      </c>
      <c r="T76" s="1" t="s">
        <v>2</v>
      </c>
      <c r="U76" s="1">
        <v>270</v>
      </c>
      <c r="V76" s="18">
        <v>0.16666666666666666</v>
      </c>
      <c r="W76" s="18">
        <v>0.13703703703703704</v>
      </c>
      <c r="X76" s="18">
        <v>0.47407407407407409</v>
      </c>
      <c r="Y76" s="18">
        <v>0.15185185185185185</v>
      </c>
      <c r="Z76" s="18">
        <v>6.2962962962962957E-2</v>
      </c>
    </row>
    <row r="77" spans="1:30" x14ac:dyDescent="0.25">
      <c r="A77" s="1">
        <v>2</v>
      </c>
      <c r="B77" s="1" t="s">
        <v>18</v>
      </c>
      <c r="C77" s="1">
        <v>429</v>
      </c>
      <c r="D77" s="18">
        <v>0.11188811188811189</v>
      </c>
      <c r="E77" s="18">
        <v>0.1048951048951049</v>
      </c>
      <c r="F77" s="18">
        <v>0.62703962703962701</v>
      </c>
      <c r="G77" s="18">
        <v>8.6247086247086241E-2</v>
      </c>
      <c r="H77" s="18">
        <v>6.9930069930069935E-2</v>
      </c>
      <c r="S77" s="1">
        <v>2</v>
      </c>
      <c r="T77" s="1" t="s">
        <v>1</v>
      </c>
      <c r="U77" s="1">
        <v>287</v>
      </c>
      <c r="V77" s="18">
        <v>0.10104529616724739</v>
      </c>
      <c r="W77" s="18">
        <v>0.10104529616724739</v>
      </c>
      <c r="X77" s="18">
        <v>0.60278745644599308</v>
      </c>
      <c r="Y77" s="18">
        <v>0.12543554006968641</v>
      </c>
      <c r="Z77" s="18">
        <v>6.968641114982578E-2</v>
      </c>
    </row>
    <row r="78" spans="1:30" x14ac:dyDescent="0.25">
      <c r="A78" s="1">
        <v>3</v>
      </c>
      <c r="B78" s="1" t="s">
        <v>24</v>
      </c>
      <c r="C78" s="1">
        <v>420</v>
      </c>
      <c r="D78" s="18">
        <v>8.5714285714285715E-2</v>
      </c>
      <c r="E78" s="18">
        <v>0.19761904761904761</v>
      </c>
      <c r="F78" s="18">
        <v>0.41666666666666669</v>
      </c>
      <c r="G78" s="18">
        <v>0.19761904761904761</v>
      </c>
      <c r="H78" s="18">
        <v>0.10238095238095238</v>
      </c>
      <c r="S78" s="1">
        <v>3</v>
      </c>
      <c r="T78" s="1" t="s">
        <v>20</v>
      </c>
      <c r="U78" s="1">
        <v>304</v>
      </c>
      <c r="V78" s="18">
        <v>8.2236842105263164E-2</v>
      </c>
      <c r="W78" s="18">
        <v>0.18092105263157895</v>
      </c>
      <c r="X78" s="18">
        <v>0.52302631578947367</v>
      </c>
      <c r="Y78" s="18">
        <v>0.10526315789473684</v>
      </c>
      <c r="Z78" s="18">
        <v>0.10855263157894737</v>
      </c>
    </row>
    <row r="79" spans="1:30" x14ac:dyDescent="0.25">
      <c r="A79" s="1">
        <v>4</v>
      </c>
      <c r="B79" s="1" t="s">
        <v>22</v>
      </c>
      <c r="C79" s="1">
        <v>413</v>
      </c>
      <c r="D79" s="18">
        <v>0.11622276029055691</v>
      </c>
      <c r="E79" s="18">
        <v>0.12348668280871671</v>
      </c>
      <c r="F79" s="18">
        <v>0.48668280871670705</v>
      </c>
      <c r="G79" s="18">
        <v>0.15254237288135594</v>
      </c>
      <c r="H79" s="18">
        <v>0.12106537530266344</v>
      </c>
      <c r="S79" s="1">
        <v>4</v>
      </c>
      <c r="T79" s="1" t="s">
        <v>29</v>
      </c>
      <c r="U79" s="1">
        <v>327</v>
      </c>
      <c r="V79" s="18">
        <v>0.10703363914373089</v>
      </c>
      <c r="W79" s="18">
        <v>0.16513761467889909</v>
      </c>
      <c r="X79" s="18">
        <v>0.5321100917431193</v>
      </c>
      <c r="Y79" s="18">
        <v>0.10703363914373089</v>
      </c>
      <c r="Z79" s="18">
        <v>8.8685015290519878E-2</v>
      </c>
    </row>
    <row r="80" spans="1:30" x14ac:dyDescent="0.25">
      <c r="A80" s="1">
        <v>5</v>
      </c>
      <c r="B80" s="1" t="s">
        <v>11</v>
      </c>
      <c r="C80" s="1">
        <v>410</v>
      </c>
      <c r="D80" s="18">
        <v>9.5121951219512196E-2</v>
      </c>
      <c r="E80" s="18">
        <v>0.13658536585365855</v>
      </c>
      <c r="F80" s="18">
        <v>0.48780487804878048</v>
      </c>
      <c r="G80" s="18">
        <v>0.14878048780487804</v>
      </c>
      <c r="H80" s="18">
        <v>0.13170731707317074</v>
      </c>
      <c r="S80" s="1">
        <v>4</v>
      </c>
      <c r="T80" s="1" t="s">
        <v>25</v>
      </c>
      <c r="U80" s="1">
        <v>327</v>
      </c>
      <c r="V80" s="18">
        <v>6.4220183486238536E-2</v>
      </c>
      <c r="W80" s="18">
        <v>0.15596330275229359</v>
      </c>
      <c r="X80" s="18">
        <v>0.52293577981651373</v>
      </c>
      <c r="Y80" s="18">
        <v>0.1743119266055046</v>
      </c>
      <c r="Z80" s="18">
        <v>8.2568807339449546E-2</v>
      </c>
    </row>
    <row r="81" spans="1:26" x14ac:dyDescent="0.25">
      <c r="A81" s="1">
        <v>6</v>
      </c>
      <c r="B81" s="1" t="s">
        <v>10</v>
      </c>
      <c r="C81" s="1">
        <v>408</v>
      </c>
      <c r="D81" s="18">
        <v>0.12745098039215685</v>
      </c>
      <c r="E81" s="18">
        <v>6.8627450980392163E-2</v>
      </c>
      <c r="F81" s="18">
        <v>0.64215686274509809</v>
      </c>
      <c r="G81" s="18">
        <v>0.11274509803921569</v>
      </c>
      <c r="H81" s="18">
        <v>4.9019607843137254E-2</v>
      </c>
      <c r="S81" s="1">
        <v>4</v>
      </c>
      <c r="T81" s="1" t="s">
        <v>18</v>
      </c>
      <c r="U81" s="1">
        <v>327</v>
      </c>
      <c r="V81" s="18">
        <v>0.15902140672782875</v>
      </c>
      <c r="W81" s="18">
        <v>0.12844036697247707</v>
      </c>
      <c r="X81" s="18">
        <v>0.45259938837920488</v>
      </c>
      <c r="Y81" s="18">
        <v>0.13455657492354739</v>
      </c>
      <c r="Z81" s="18">
        <v>0.12538226299694188</v>
      </c>
    </row>
    <row r="82" spans="1:26" x14ac:dyDescent="0.25">
      <c r="A82" s="1">
        <v>7</v>
      </c>
      <c r="B82" s="1" t="s">
        <v>23</v>
      </c>
      <c r="C82" s="1">
        <v>405</v>
      </c>
      <c r="D82" s="18">
        <v>9.1358024691358022E-2</v>
      </c>
      <c r="E82" s="18">
        <v>0.1308641975308642</v>
      </c>
      <c r="F82" s="18">
        <v>0.55061728395061726</v>
      </c>
      <c r="G82" s="18">
        <v>0.1111111111111111</v>
      </c>
      <c r="H82" s="18">
        <v>0.11604938271604938</v>
      </c>
      <c r="S82" s="1">
        <v>7</v>
      </c>
      <c r="T82" s="1" t="s">
        <v>23</v>
      </c>
      <c r="U82" s="1">
        <v>334</v>
      </c>
      <c r="V82" s="18">
        <v>0.11976047904191617</v>
      </c>
      <c r="W82" s="18">
        <v>0.1437125748502994</v>
      </c>
      <c r="X82" s="18">
        <v>0.47604790419161674</v>
      </c>
      <c r="Y82" s="18">
        <v>0.17365269461077845</v>
      </c>
      <c r="Z82" s="18">
        <v>8.6826347305389226E-2</v>
      </c>
    </row>
    <row r="83" spans="1:26" x14ac:dyDescent="0.25">
      <c r="A83" s="1">
        <v>8</v>
      </c>
      <c r="B83" s="1" t="s">
        <v>21</v>
      </c>
      <c r="C83" s="1">
        <v>396</v>
      </c>
      <c r="D83" s="18">
        <v>9.0909090909090912E-2</v>
      </c>
      <c r="E83" s="18">
        <v>0.18434343434343434</v>
      </c>
      <c r="F83" s="18">
        <v>0.47222222222222221</v>
      </c>
      <c r="G83" s="18">
        <v>0.1691919191919192</v>
      </c>
      <c r="H83" s="18">
        <v>8.3333333333333329E-2</v>
      </c>
      <c r="S83" s="1">
        <v>8</v>
      </c>
      <c r="T83" s="1" t="s">
        <v>16</v>
      </c>
      <c r="U83" s="1">
        <v>335</v>
      </c>
      <c r="V83" s="18">
        <v>0.13432835820895522</v>
      </c>
      <c r="W83" s="18">
        <v>9.2537313432835819E-2</v>
      </c>
      <c r="X83" s="18">
        <v>0.4955223880597015</v>
      </c>
      <c r="Y83" s="18">
        <v>0.10149253731343283</v>
      </c>
      <c r="Z83" s="18">
        <v>0.17611940298507461</v>
      </c>
    </row>
    <row r="84" spans="1:26" x14ac:dyDescent="0.25">
      <c r="A84" s="1">
        <v>8</v>
      </c>
      <c r="B84" s="1" t="s">
        <v>0</v>
      </c>
      <c r="C84" s="1">
        <v>396</v>
      </c>
      <c r="D84" s="18">
        <v>0.18181818181818182</v>
      </c>
      <c r="E84" s="18">
        <v>0.16414141414141414</v>
      </c>
      <c r="F84" s="18">
        <v>0.45202020202020204</v>
      </c>
      <c r="G84" s="18">
        <v>0.10606060606060606</v>
      </c>
      <c r="H84" s="18">
        <v>9.5959595959595953E-2</v>
      </c>
      <c r="S84" s="1">
        <v>8</v>
      </c>
      <c r="T84" s="1" t="s">
        <v>0</v>
      </c>
      <c r="U84" s="1">
        <v>335</v>
      </c>
      <c r="V84" s="18">
        <v>0.14626865671641792</v>
      </c>
      <c r="W84" s="18">
        <v>0.15223880597014924</v>
      </c>
      <c r="X84" s="18">
        <v>0.41194029850746267</v>
      </c>
      <c r="Y84" s="18">
        <v>0.11940298507462686</v>
      </c>
      <c r="Z84" s="18">
        <v>0.17014925373134329</v>
      </c>
    </row>
    <row r="85" spans="1:26" x14ac:dyDescent="0.25">
      <c r="A85" s="1">
        <v>10</v>
      </c>
      <c r="B85" s="1" t="s">
        <v>20</v>
      </c>
      <c r="C85" s="1">
        <v>391</v>
      </c>
      <c r="D85" s="18">
        <v>0.12787723785166241</v>
      </c>
      <c r="E85" s="18">
        <v>8.1841432225063945E-2</v>
      </c>
      <c r="F85" s="18">
        <v>0.59079283887468026</v>
      </c>
      <c r="G85" s="18">
        <v>9.9744245524296671E-2</v>
      </c>
      <c r="H85" s="18">
        <v>9.9744245524296671E-2</v>
      </c>
      <c r="S85" s="1">
        <v>10</v>
      </c>
      <c r="T85" s="1" t="s">
        <v>28</v>
      </c>
      <c r="U85" s="1">
        <v>345</v>
      </c>
      <c r="V85" s="18">
        <v>9.8550724637681164E-2</v>
      </c>
      <c r="W85" s="18">
        <v>8.1159420289855067E-2</v>
      </c>
      <c r="X85" s="18">
        <v>0.63478260869565217</v>
      </c>
      <c r="Y85" s="18">
        <v>0.11304347826086956</v>
      </c>
      <c r="Z85" s="18">
        <v>7.2463768115942032E-2</v>
      </c>
    </row>
    <row r="86" spans="1:26" x14ac:dyDescent="0.25">
      <c r="A86" s="1">
        <v>10</v>
      </c>
      <c r="B86" s="1" t="s">
        <v>6</v>
      </c>
      <c r="C86" s="1">
        <v>391</v>
      </c>
      <c r="D86" s="18">
        <v>0.14833759590792839</v>
      </c>
      <c r="E86" s="18">
        <v>9.4629156010230184E-2</v>
      </c>
      <c r="F86" s="18">
        <v>0.52173913043478259</v>
      </c>
      <c r="G86" s="18">
        <v>0.10741687979539642</v>
      </c>
      <c r="H86" s="18">
        <v>0.12787723785166241</v>
      </c>
      <c r="S86" s="1">
        <v>11</v>
      </c>
      <c r="T86" s="1" t="s">
        <v>9</v>
      </c>
      <c r="U86" s="1">
        <v>346</v>
      </c>
      <c r="V86" s="18">
        <v>0.13872832369942195</v>
      </c>
      <c r="W86" s="18">
        <v>0.10115606936416185</v>
      </c>
      <c r="X86" s="18">
        <v>0.55491329479768781</v>
      </c>
      <c r="Y86" s="18">
        <v>0.10404624277456648</v>
      </c>
      <c r="Z86" s="18">
        <v>0.10115606936416185</v>
      </c>
    </row>
    <row r="87" spans="1:26" x14ac:dyDescent="0.25">
      <c r="A87" s="1">
        <v>12</v>
      </c>
      <c r="B87" s="1" t="s">
        <v>25</v>
      </c>
      <c r="C87" s="1">
        <v>379</v>
      </c>
      <c r="D87" s="18">
        <v>9.498680738786279E-2</v>
      </c>
      <c r="E87" s="18">
        <v>0.18733509234828497</v>
      </c>
      <c r="F87" s="18">
        <v>0.43535620052770446</v>
      </c>
      <c r="G87" s="18">
        <v>0.16886543535620052</v>
      </c>
      <c r="H87" s="18">
        <v>0.11345646437994723</v>
      </c>
      <c r="S87" s="1">
        <v>12</v>
      </c>
      <c r="T87" s="1" t="s">
        <v>24</v>
      </c>
      <c r="U87" s="1">
        <v>351</v>
      </c>
      <c r="V87" s="18">
        <v>4.843304843304843E-2</v>
      </c>
      <c r="W87" s="18">
        <v>9.1168091168091173E-2</v>
      </c>
      <c r="X87" s="18">
        <v>0.70655270655270652</v>
      </c>
      <c r="Y87" s="18">
        <v>0.10256410256410256</v>
      </c>
      <c r="Z87" s="18">
        <v>5.128205128205128E-2</v>
      </c>
    </row>
    <row r="88" spans="1:26" x14ac:dyDescent="0.25">
      <c r="A88" s="1">
        <v>13</v>
      </c>
      <c r="B88" s="1" t="s">
        <v>19</v>
      </c>
      <c r="C88" s="1">
        <v>377</v>
      </c>
      <c r="D88" s="18">
        <v>6.8965517241379309E-2</v>
      </c>
      <c r="E88" s="18">
        <v>0.10875331564986737</v>
      </c>
      <c r="F88" s="18">
        <v>0.66047745358090182</v>
      </c>
      <c r="G88" s="18">
        <v>9.8143236074270557E-2</v>
      </c>
      <c r="H88" s="18">
        <v>6.3660477453580902E-2</v>
      </c>
      <c r="S88" s="1">
        <v>13</v>
      </c>
      <c r="T88" s="1" t="s">
        <v>12</v>
      </c>
      <c r="U88" s="1">
        <v>355</v>
      </c>
      <c r="V88" s="18">
        <v>7.3239436619718309E-2</v>
      </c>
      <c r="W88" s="18">
        <v>0.15211267605633802</v>
      </c>
      <c r="X88" s="18">
        <v>0.56056338028169017</v>
      </c>
      <c r="Y88" s="18">
        <v>0.14929577464788732</v>
      </c>
      <c r="Z88" s="18">
        <v>6.4788732394366194E-2</v>
      </c>
    </row>
    <row r="89" spans="1:26" x14ac:dyDescent="0.25">
      <c r="A89" s="1">
        <v>14</v>
      </c>
      <c r="B89" s="1" t="s">
        <v>9</v>
      </c>
      <c r="C89" s="1">
        <v>375</v>
      </c>
      <c r="D89" s="18">
        <v>9.6000000000000002E-2</v>
      </c>
      <c r="E89" s="18">
        <v>0.16266666666666665</v>
      </c>
      <c r="F89" s="18">
        <v>0.5013333333333333</v>
      </c>
      <c r="G89" s="18">
        <v>0.15733333333333333</v>
      </c>
      <c r="H89" s="18">
        <v>8.2666666666666666E-2</v>
      </c>
      <c r="S89" s="1">
        <v>14</v>
      </c>
      <c r="T89" s="1" t="s">
        <v>31</v>
      </c>
      <c r="U89" s="1">
        <v>359</v>
      </c>
      <c r="V89" s="18">
        <v>6.1281337047353758E-2</v>
      </c>
      <c r="W89" s="18">
        <v>0.14484679665738162</v>
      </c>
      <c r="X89" s="18">
        <v>0.60724233983286913</v>
      </c>
      <c r="Y89" s="18">
        <v>0.10863509749303621</v>
      </c>
      <c r="Z89" s="18">
        <v>7.5208913649025072E-2</v>
      </c>
    </row>
    <row r="90" spans="1:26" x14ac:dyDescent="0.25">
      <c r="A90" s="1">
        <v>15</v>
      </c>
      <c r="B90" s="1" t="s">
        <v>14</v>
      </c>
      <c r="C90" s="1">
        <v>371</v>
      </c>
      <c r="D90" s="18">
        <v>7.0080862533692723E-2</v>
      </c>
      <c r="E90" s="18">
        <v>0.22641509433962265</v>
      </c>
      <c r="F90" s="18">
        <v>0.45283018867924529</v>
      </c>
      <c r="G90" s="18">
        <v>0.17520215633423181</v>
      </c>
      <c r="H90" s="18">
        <v>7.5471698113207544E-2</v>
      </c>
      <c r="S90" s="1">
        <v>14</v>
      </c>
      <c r="T90" s="1" t="s">
        <v>22</v>
      </c>
      <c r="U90" s="1">
        <v>359</v>
      </c>
      <c r="V90" s="18">
        <v>9.1922005571030641E-2</v>
      </c>
      <c r="W90" s="18">
        <v>0.14206128133704735</v>
      </c>
      <c r="X90" s="18">
        <v>0.55153203342618384</v>
      </c>
      <c r="Y90" s="18">
        <v>0.13370473537604458</v>
      </c>
      <c r="Z90" s="18">
        <v>8.0779944289693595E-2</v>
      </c>
    </row>
    <row r="91" spans="1:26" x14ac:dyDescent="0.25">
      <c r="A91" s="1">
        <v>16</v>
      </c>
      <c r="B91" s="1" t="s">
        <v>12</v>
      </c>
      <c r="C91" s="1">
        <v>370</v>
      </c>
      <c r="D91" s="18">
        <v>4.3243243243243246E-2</v>
      </c>
      <c r="E91" s="18">
        <v>0.12972972972972974</v>
      </c>
      <c r="F91" s="18">
        <v>0.67567567567567566</v>
      </c>
      <c r="G91" s="18">
        <v>9.45945945945946E-2</v>
      </c>
      <c r="H91" s="18">
        <v>5.675675675675676E-2</v>
      </c>
      <c r="S91" s="1">
        <v>16</v>
      </c>
      <c r="T91" s="1" t="s">
        <v>14</v>
      </c>
      <c r="U91" s="1">
        <v>360</v>
      </c>
      <c r="V91" s="18">
        <v>6.6666666666666666E-2</v>
      </c>
      <c r="W91" s="18">
        <v>0.10277777777777777</v>
      </c>
      <c r="X91" s="18">
        <v>0.67222222222222228</v>
      </c>
      <c r="Y91" s="18">
        <v>0.11666666666666667</v>
      </c>
      <c r="Z91" s="18">
        <v>4.1666666666666664E-2</v>
      </c>
    </row>
    <row r="92" spans="1:26" x14ac:dyDescent="0.25">
      <c r="A92" s="1">
        <v>17</v>
      </c>
      <c r="B92" s="1" t="s">
        <v>26</v>
      </c>
      <c r="C92" s="1">
        <v>369</v>
      </c>
      <c r="D92" s="18">
        <v>8.1300813008130079E-2</v>
      </c>
      <c r="E92" s="18">
        <v>0.16260162601626016</v>
      </c>
      <c r="F92" s="18">
        <v>0.55013550135501355</v>
      </c>
      <c r="G92" s="18">
        <v>0.13550135501355012</v>
      </c>
      <c r="H92" s="18">
        <v>6.7750677506775062E-2</v>
      </c>
      <c r="S92" s="1">
        <v>17</v>
      </c>
      <c r="T92" s="1" t="s">
        <v>3</v>
      </c>
      <c r="U92" s="1">
        <v>365</v>
      </c>
      <c r="V92" s="18">
        <v>6.8493150684931503E-2</v>
      </c>
      <c r="W92" s="18">
        <v>0.12876712328767123</v>
      </c>
      <c r="X92" s="18">
        <v>0.66027397260273968</v>
      </c>
      <c r="Y92" s="18">
        <v>9.3150684931506855E-2</v>
      </c>
      <c r="Z92" s="18">
        <v>4.9315068493150684E-2</v>
      </c>
    </row>
    <row r="93" spans="1:26" x14ac:dyDescent="0.25">
      <c r="A93" s="1">
        <v>18</v>
      </c>
      <c r="B93" s="1" t="s">
        <v>31</v>
      </c>
      <c r="C93" s="1">
        <v>361</v>
      </c>
      <c r="D93" s="18">
        <v>9.141274238227147E-2</v>
      </c>
      <c r="E93" s="18">
        <v>8.3102493074792241E-2</v>
      </c>
      <c r="F93" s="18">
        <v>0.67313019390581719</v>
      </c>
      <c r="G93" s="18">
        <v>8.3102493074792241E-2</v>
      </c>
      <c r="H93" s="18">
        <v>6.9252077562326875E-2</v>
      </c>
      <c r="S93" s="1">
        <v>18</v>
      </c>
      <c r="T93" s="1" t="s">
        <v>6</v>
      </c>
      <c r="U93" s="1">
        <v>377</v>
      </c>
      <c r="V93" s="18">
        <v>0.14588859416445624</v>
      </c>
      <c r="W93" s="18">
        <v>0.11671087533156499</v>
      </c>
      <c r="X93" s="18">
        <v>0.54907161803713533</v>
      </c>
      <c r="Y93" s="18">
        <v>9.8143236074270557E-2</v>
      </c>
      <c r="Z93" s="18">
        <v>9.0185676392572939E-2</v>
      </c>
    </row>
    <row r="94" spans="1:26" x14ac:dyDescent="0.25">
      <c r="A94" s="1">
        <v>19</v>
      </c>
      <c r="B94" s="1" t="s">
        <v>5</v>
      </c>
      <c r="C94" s="1">
        <v>359</v>
      </c>
      <c r="D94" s="18">
        <v>7.2423398328690811E-2</v>
      </c>
      <c r="E94" s="18">
        <v>0.10584958217270195</v>
      </c>
      <c r="F94" s="18">
        <v>0.64902506963788298</v>
      </c>
      <c r="G94" s="18">
        <v>0.10306406685236769</v>
      </c>
      <c r="H94" s="18">
        <v>6.9637883008356549E-2</v>
      </c>
      <c r="S94" s="1">
        <v>19</v>
      </c>
      <c r="T94" s="1" t="s">
        <v>13</v>
      </c>
      <c r="U94" s="1">
        <v>379</v>
      </c>
      <c r="V94" s="18">
        <v>0.10026385224274406</v>
      </c>
      <c r="W94" s="18">
        <v>0.12928759894459102</v>
      </c>
      <c r="X94" s="18">
        <v>0.58575197889182062</v>
      </c>
      <c r="Y94" s="18">
        <v>0.11609498680738786</v>
      </c>
      <c r="Z94" s="18">
        <v>6.860158311345646E-2</v>
      </c>
    </row>
    <row r="95" spans="1:26" x14ac:dyDescent="0.25">
      <c r="A95" s="1">
        <v>20</v>
      </c>
      <c r="B95" s="1" t="s">
        <v>3</v>
      </c>
      <c r="C95" s="1">
        <v>356</v>
      </c>
      <c r="D95" s="18">
        <v>0.1151685393258427</v>
      </c>
      <c r="E95" s="18">
        <v>0.10955056179775281</v>
      </c>
      <c r="F95" s="18">
        <v>0.5533707865168539</v>
      </c>
      <c r="G95" s="18">
        <v>8.98876404494382E-2</v>
      </c>
      <c r="H95" s="18">
        <v>0.13202247191011235</v>
      </c>
      <c r="S95" s="1">
        <v>20</v>
      </c>
      <c r="T95" s="1" t="s">
        <v>10</v>
      </c>
      <c r="U95" s="1">
        <v>385</v>
      </c>
      <c r="V95" s="18">
        <v>7.2727272727272724E-2</v>
      </c>
      <c r="W95" s="18">
        <v>0.11688311688311688</v>
      </c>
      <c r="X95" s="18">
        <v>0.61558441558441557</v>
      </c>
      <c r="Y95" s="18">
        <v>0.11948051948051948</v>
      </c>
      <c r="Z95" s="18">
        <v>7.5324675324675322E-2</v>
      </c>
    </row>
    <row r="96" spans="1:26" x14ac:dyDescent="0.25">
      <c r="A96" s="1">
        <v>21</v>
      </c>
      <c r="B96" s="1" t="s">
        <v>30</v>
      </c>
      <c r="C96" s="1">
        <v>349</v>
      </c>
      <c r="D96" s="18">
        <v>0.17478510028653296</v>
      </c>
      <c r="E96" s="18">
        <v>0.16905444126074498</v>
      </c>
      <c r="F96" s="18">
        <v>0.35530085959885388</v>
      </c>
      <c r="G96" s="18">
        <v>0.17765042979942694</v>
      </c>
      <c r="H96" s="18">
        <v>0.1174785100286533</v>
      </c>
      <c r="S96" s="1">
        <v>21</v>
      </c>
      <c r="T96" s="1" t="s">
        <v>27</v>
      </c>
      <c r="U96" s="1">
        <v>391</v>
      </c>
      <c r="V96" s="18">
        <v>8.4398976982097182E-2</v>
      </c>
      <c r="W96" s="18">
        <v>0.12787723785166241</v>
      </c>
      <c r="X96" s="18">
        <v>0.55242966751918154</v>
      </c>
      <c r="Y96" s="18">
        <v>0.14578005115089515</v>
      </c>
      <c r="Z96" s="18">
        <v>8.9514066496163683E-2</v>
      </c>
    </row>
    <row r="97" spans="1:26" x14ac:dyDescent="0.25">
      <c r="A97" s="1">
        <v>21</v>
      </c>
      <c r="B97" s="1" t="s">
        <v>13</v>
      </c>
      <c r="C97" s="1">
        <v>349</v>
      </c>
      <c r="D97" s="18">
        <v>7.4498567335243557E-2</v>
      </c>
      <c r="E97" s="18">
        <v>0.166189111747851</v>
      </c>
      <c r="F97" s="18">
        <v>0.6275071633237822</v>
      </c>
      <c r="G97" s="18">
        <v>9.4555873925501438E-2</v>
      </c>
      <c r="H97" s="18">
        <v>3.7249283667621778E-2</v>
      </c>
      <c r="S97" s="1">
        <v>22</v>
      </c>
      <c r="T97" s="1" t="s">
        <v>11</v>
      </c>
      <c r="U97" s="1">
        <v>392</v>
      </c>
      <c r="V97" s="18">
        <v>0.14285714285714285</v>
      </c>
      <c r="W97" s="18">
        <v>0.15561224489795919</v>
      </c>
      <c r="X97" s="18">
        <v>0.39540816326530615</v>
      </c>
      <c r="Y97" s="18">
        <v>0.15816326530612246</v>
      </c>
      <c r="Z97" s="18">
        <v>0.14795918367346939</v>
      </c>
    </row>
    <row r="98" spans="1:26" x14ac:dyDescent="0.25">
      <c r="A98" s="1">
        <v>23</v>
      </c>
      <c r="B98" s="1" t="s">
        <v>15</v>
      </c>
      <c r="C98" s="1">
        <v>346</v>
      </c>
      <c r="D98" s="18">
        <v>0.15606936416184972</v>
      </c>
      <c r="E98" s="18">
        <v>0.13294797687861271</v>
      </c>
      <c r="F98" s="18">
        <v>0.53179190751445082</v>
      </c>
      <c r="G98" s="18">
        <v>8.9595375722543349E-2</v>
      </c>
      <c r="H98" s="18">
        <v>8.9595375722543349E-2</v>
      </c>
      <c r="S98" s="1">
        <v>23</v>
      </c>
      <c r="T98" s="1" t="s">
        <v>26</v>
      </c>
      <c r="U98" s="1">
        <v>408</v>
      </c>
      <c r="V98" s="18">
        <v>7.5980392156862739E-2</v>
      </c>
      <c r="W98" s="18">
        <v>0.14215686274509803</v>
      </c>
      <c r="X98" s="18">
        <v>0.56862745098039214</v>
      </c>
      <c r="Y98" s="18">
        <v>0.1642156862745098</v>
      </c>
      <c r="Z98" s="18">
        <v>4.9019607843137254E-2</v>
      </c>
    </row>
    <row r="99" spans="1:26" x14ac:dyDescent="0.25">
      <c r="A99" s="1">
        <v>23</v>
      </c>
      <c r="B99" s="1" t="s">
        <v>4</v>
      </c>
      <c r="C99" s="1">
        <v>346</v>
      </c>
      <c r="D99" s="18">
        <v>7.8034682080924858E-2</v>
      </c>
      <c r="E99" s="18">
        <v>8.6705202312138727E-2</v>
      </c>
      <c r="F99" s="18">
        <v>0.62138728323699421</v>
      </c>
      <c r="G99" s="18">
        <v>0.13294797687861271</v>
      </c>
      <c r="H99" s="18">
        <v>8.0924855491329481E-2</v>
      </c>
      <c r="S99" s="1">
        <v>24</v>
      </c>
      <c r="T99" s="1" t="s">
        <v>17</v>
      </c>
      <c r="U99" s="1">
        <v>411</v>
      </c>
      <c r="V99" s="18">
        <v>0.14111922141119221</v>
      </c>
      <c r="W99" s="18">
        <v>9.4890510948905105E-2</v>
      </c>
      <c r="X99" s="18">
        <v>0.57177615571776153</v>
      </c>
      <c r="Y99" s="18">
        <v>9.9756690997566913E-2</v>
      </c>
      <c r="Z99" s="18">
        <v>9.2457420924574207E-2</v>
      </c>
    </row>
    <row r="100" spans="1:26" x14ac:dyDescent="0.25">
      <c r="A100" s="1">
        <v>25</v>
      </c>
      <c r="B100" s="1" t="s">
        <v>27</v>
      </c>
      <c r="C100" s="1">
        <v>338</v>
      </c>
      <c r="D100" s="18">
        <v>0.10355029585798817</v>
      </c>
      <c r="E100" s="18">
        <v>0.16863905325443787</v>
      </c>
      <c r="F100" s="18">
        <v>0.4526627218934911</v>
      </c>
      <c r="G100" s="18">
        <v>0.17159763313609466</v>
      </c>
      <c r="H100" s="18">
        <v>0.10355029585798817</v>
      </c>
      <c r="S100" s="1">
        <v>25</v>
      </c>
      <c r="T100" s="1" t="s">
        <v>30</v>
      </c>
      <c r="U100" s="1">
        <v>412</v>
      </c>
      <c r="V100" s="18">
        <v>9.7087378640776698E-2</v>
      </c>
      <c r="W100" s="18">
        <v>0.17475728155339806</v>
      </c>
      <c r="X100" s="18">
        <v>0.46116504854368934</v>
      </c>
      <c r="Y100" s="18">
        <v>0.15776699029126215</v>
      </c>
      <c r="Z100" s="18">
        <v>0.10922330097087378</v>
      </c>
    </row>
    <row r="101" spans="1:26" x14ac:dyDescent="0.25">
      <c r="A101" s="1">
        <v>26</v>
      </c>
      <c r="B101" s="1" t="s">
        <v>2</v>
      </c>
      <c r="C101" s="1">
        <v>337</v>
      </c>
      <c r="D101" s="18">
        <v>8.0118694362017809E-2</v>
      </c>
      <c r="E101" s="18">
        <v>9.4955489614243327E-2</v>
      </c>
      <c r="F101" s="18">
        <v>0.56676557863501487</v>
      </c>
      <c r="G101" s="18">
        <v>0.1394658753709199</v>
      </c>
      <c r="H101" s="18">
        <v>0.11869436201780416</v>
      </c>
      <c r="S101" s="1">
        <v>26</v>
      </c>
      <c r="T101" s="1" t="s">
        <v>5</v>
      </c>
      <c r="U101" s="1">
        <v>413</v>
      </c>
      <c r="V101" s="18">
        <v>0.13317191283292978</v>
      </c>
      <c r="W101" s="18">
        <v>0.14527845036319612</v>
      </c>
      <c r="X101" s="18">
        <v>0.46973365617433416</v>
      </c>
      <c r="Y101" s="18">
        <v>0.16222760290556901</v>
      </c>
      <c r="Z101" s="18">
        <v>8.9588377723970949E-2</v>
      </c>
    </row>
    <row r="102" spans="1:26" x14ac:dyDescent="0.25">
      <c r="A102" s="1">
        <v>27</v>
      </c>
      <c r="B102" s="1" t="s">
        <v>16</v>
      </c>
      <c r="C102" s="1">
        <v>334</v>
      </c>
      <c r="D102" s="18">
        <v>0.12275449101796407</v>
      </c>
      <c r="E102" s="18">
        <v>8.0838323353293412E-2</v>
      </c>
      <c r="F102" s="18">
        <v>0.56886227544910184</v>
      </c>
      <c r="G102" s="18">
        <v>9.2814371257485026E-2</v>
      </c>
      <c r="H102" s="18">
        <v>0.1347305389221557</v>
      </c>
      <c r="S102" s="1">
        <v>27</v>
      </c>
      <c r="T102" s="1" t="s">
        <v>8</v>
      </c>
      <c r="U102" s="1">
        <v>426</v>
      </c>
      <c r="V102" s="18">
        <v>0.11971830985915492</v>
      </c>
      <c r="W102" s="18">
        <v>0.14788732394366197</v>
      </c>
      <c r="X102" s="18">
        <v>0.48356807511737088</v>
      </c>
      <c r="Y102" s="18">
        <v>0.11032863849765258</v>
      </c>
      <c r="Z102" s="18">
        <v>0.13849765258215962</v>
      </c>
    </row>
    <row r="103" spans="1:26" x14ac:dyDescent="0.25">
      <c r="A103" s="1">
        <v>28</v>
      </c>
      <c r="B103" s="1" t="s">
        <v>8</v>
      </c>
      <c r="C103" s="1">
        <v>332</v>
      </c>
      <c r="D103" s="18">
        <v>4.5180722891566265E-2</v>
      </c>
      <c r="E103" s="18">
        <v>9.6385542168674704E-2</v>
      </c>
      <c r="F103" s="18">
        <v>0.64156626506024095</v>
      </c>
      <c r="G103" s="18">
        <v>0.15060240963855423</v>
      </c>
      <c r="H103" s="18">
        <v>6.6265060240963861E-2</v>
      </c>
      <c r="S103" s="1">
        <v>28</v>
      </c>
      <c r="T103" s="1" t="s">
        <v>19</v>
      </c>
      <c r="U103" s="1">
        <v>428</v>
      </c>
      <c r="V103" s="18">
        <v>0.12149532710280374</v>
      </c>
      <c r="W103" s="18">
        <v>0.13084112149532709</v>
      </c>
      <c r="X103" s="18">
        <v>0.52570093457943923</v>
      </c>
      <c r="Y103" s="18">
        <v>0.11448598130841121</v>
      </c>
      <c r="Z103" s="18">
        <v>0.10514018691588785</v>
      </c>
    </row>
    <row r="104" spans="1:26" x14ac:dyDescent="0.25">
      <c r="A104" s="1">
        <v>29</v>
      </c>
      <c r="B104" s="1" t="s">
        <v>7</v>
      </c>
      <c r="C104" s="1">
        <v>326</v>
      </c>
      <c r="D104" s="18">
        <v>0.11349693251533742</v>
      </c>
      <c r="E104" s="18">
        <v>0.13496932515337423</v>
      </c>
      <c r="F104" s="18">
        <v>0.5214723926380368</v>
      </c>
      <c r="G104" s="18">
        <v>0.15030674846625766</v>
      </c>
      <c r="H104" s="18">
        <v>7.9754601226993863E-2</v>
      </c>
      <c r="S104" s="1">
        <v>29</v>
      </c>
      <c r="T104" s="1" t="s">
        <v>21</v>
      </c>
      <c r="U104" s="1">
        <v>431</v>
      </c>
      <c r="V104" s="18">
        <v>0.1368909512761021</v>
      </c>
      <c r="W104" s="18">
        <v>0.12296983758700696</v>
      </c>
      <c r="X104" s="18">
        <v>0.45475638051044082</v>
      </c>
      <c r="Y104" s="18">
        <v>0.16009280742459397</v>
      </c>
      <c r="Z104" s="18">
        <v>0.12529002320185614</v>
      </c>
    </row>
    <row r="105" spans="1:26" x14ac:dyDescent="0.25">
      <c r="A105" s="1">
        <v>30</v>
      </c>
      <c r="B105" s="1" t="s">
        <v>29</v>
      </c>
      <c r="C105" s="1">
        <v>323</v>
      </c>
      <c r="D105" s="18">
        <v>8.3591331269349839E-2</v>
      </c>
      <c r="E105" s="18">
        <v>7.7399380804953566E-2</v>
      </c>
      <c r="F105" s="18">
        <v>0.57585139318885448</v>
      </c>
      <c r="G105" s="18">
        <v>0.1609907120743034</v>
      </c>
      <c r="H105" s="18">
        <v>0.1021671826625387</v>
      </c>
      <c r="S105" s="1">
        <v>30</v>
      </c>
      <c r="T105" s="1" t="s">
        <v>4</v>
      </c>
      <c r="U105" s="1">
        <v>434</v>
      </c>
      <c r="V105" s="18">
        <v>7.8341013824884786E-2</v>
      </c>
      <c r="W105" s="18">
        <v>0.11290322580645161</v>
      </c>
      <c r="X105" s="18">
        <v>0.59677419354838712</v>
      </c>
      <c r="Y105" s="18">
        <v>0.12672811059907835</v>
      </c>
      <c r="Z105" s="18">
        <v>8.5253456221198162E-2</v>
      </c>
    </row>
    <row r="106" spans="1:26" x14ac:dyDescent="0.25">
      <c r="A106" s="1">
        <v>31</v>
      </c>
      <c r="B106" s="1" t="s">
        <v>28</v>
      </c>
      <c r="C106" s="1">
        <v>313</v>
      </c>
      <c r="D106" s="18">
        <v>0.15335463258785942</v>
      </c>
      <c r="E106" s="18">
        <v>0.15335463258785942</v>
      </c>
      <c r="F106" s="18">
        <v>0.48562300319488816</v>
      </c>
      <c r="G106" s="18">
        <v>0.10223642172523961</v>
      </c>
      <c r="H106" s="18">
        <v>0.10543130990415335</v>
      </c>
      <c r="S106" s="1">
        <v>31</v>
      </c>
      <c r="T106" s="1" t="s">
        <v>7</v>
      </c>
      <c r="U106" s="1">
        <v>437</v>
      </c>
      <c r="V106" s="18">
        <v>8.924485125858124E-2</v>
      </c>
      <c r="W106" s="18">
        <v>0.16018306636155608</v>
      </c>
      <c r="X106" s="18">
        <v>0.57437070938215107</v>
      </c>
      <c r="Y106" s="18">
        <v>0.12128146453089245</v>
      </c>
      <c r="Z106" s="18">
        <v>5.4919908466819219E-2</v>
      </c>
    </row>
    <row r="107" spans="1:26" x14ac:dyDescent="0.25">
      <c r="A107" s="1">
        <v>32</v>
      </c>
      <c r="B107" s="1" t="s">
        <v>17</v>
      </c>
      <c r="C107" s="1">
        <v>296</v>
      </c>
      <c r="D107" s="18">
        <v>9.1216216216216214E-2</v>
      </c>
      <c r="E107" s="18">
        <v>8.1081081081081086E-2</v>
      </c>
      <c r="F107" s="18">
        <v>0.68918918918918914</v>
      </c>
      <c r="G107" s="18">
        <v>6.0810810810810814E-2</v>
      </c>
      <c r="H107" s="18">
        <v>7.77027027027027E-2</v>
      </c>
      <c r="S107" s="1">
        <v>32</v>
      </c>
      <c r="T107" s="1" t="s">
        <v>15</v>
      </c>
      <c r="U107" s="1">
        <v>438</v>
      </c>
      <c r="V107" s="18">
        <v>6.6210045662100453E-2</v>
      </c>
      <c r="W107" s="18">
        <v>0.11643835616438356</v>
      </c>
      <c r="X107" s="18">
        <v>0.61643835616438358</v>
      </c>
      <c r="Y107" s="18">
        <v>0.11187214611872145</v>
      </c>
      <c r="Z107" s="18">
        <v>8.9041095890410954E-2</v>
      </c>
    </row>
    <row r="108" spans="1:26" x14ac:dyDescent="0.25">
      <c r="A108" s="1" t="s">
        <v>97</v>
      </c>
      <c r="B108" s="1" t="s">
        <v>98</v>
      </c>
      <c r="C108" s="1" t="s">
        <v>97</v>
      </c>
      <c r="D108" s="18">
        <v>0.10364618501012829</v>
      </c>
      <c r="E108" s="18">
        <v>0.13116137744767048</v>
      </c>
      <c r="F108" s="18">
        <v>0.54591492234976369</v>
      </c>
      <c r="G108" s="18">
        <v>0.12761647535449022</v>
      </c>
      <c r="H108" s="18">
        <v>9.1323430114787302E-2</v>
      </c>
      <c r="S108" s="1" t="s">
        <v>97</v>
      </c>
      <c r="T108" s="1" t="s">
        <v>98</v>
      </c>
      <c r="U108" s="1" t="s">
        <v>97</v>
      </c>
      <c r="V108" s="18">
        <v>0.10364618501012829</v>
      </c>
      <c r="W108" s="18">
        <v>0.13116137744767048</v>
      </c>
      <c r="X108" s="18">
        <v>0.54591492234976369</v>
      </c>
      <c r="Y108" s="18">
        <v>0.12761647535449022</v>
      </c>
      <c r="Z108" s="18">
        <v>9.1323430114787302E-2</v>
      </c>
    </row>
    <row r="110" spans="1:26" x14ac:dyDescent="0.25">
      <c r="A110" s="22" t="s">
        <v>105</v>
      </c>
    </row>
  </sheetData>
  <sortState xmlns:xlrd2="http://schemas.microsoft.com/office/spreadsheetml/2017/richdata2" ref="AF4:AI35">
    <sortCondition ref="AF3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F869D7-CEAD-4A93-8872-02386A0EA3A4}">
  <dimension ref="A1:D545"/>
  <sheetViews>
    <sheetView zoomScale="80" zoomScaleNormal="80" workbookViewId="0"/>
  </sheetViews>
  <sheetFormatPr defaultRowHeight="13.2" x14ac:dyDescent="0.25"/>
  <sheetData>
    <row r="1" spans="1:4" s="34" customFormat="1" x14ac:dyDescent="0.25">
      <c r="A1" s="34" t="s">
        <v>111</v>
      </c>
      <c r="B1" s="34" t="s">
        <v>112</v>
      </c>
      <c r="C1" s="34" t="s">
        <v>87</v>
      </c>
      <c r="D1" s="34" t="s">
        <v>238</v>
      </c>
    </row>
    <row r="2" spans="1:4" x14ac:dyDescent="0.25">
      <c r="A2">
        <v>2021</v>
      </c>
      <c r="B2">
        <v>1</v>
      </c>
      <c r="C2" t="s">
        <v>31</v>
      </c>
      <c r="D2" t="s">
        <v>1</v>
      </c>
    </row>
    <row r="3" spans="1:4" x14ac:dyDescent="0.25">
      <c r="A3">
        <v>2021</v>
      </c>
      <c r="B3">
        <v>1</v>
      </c>
      <c r="C3" t="s">
        <v>30</v>
      </c>
      <c r="D3" t="s">
        <v>6</v>
      </c>
    </row>
    <row r="4" spans="1:4" x14ac:dyDescent="0.25">
      <c r="A4">
        <v>2021</v>
      </c>
      <c r="B4">
        <v>1</v>
      </c>
      <c r="C4" t="s">
        <v>29</v>
      </c>
      <c r="D4" t="s">
        <v>13</v>
      </c>
    </row>
    <row r="5" spans="1:4" x14ac:dyDescent="0.25">
      <c r="A5">
        <v>2021</v>
      </c>
      <c r="B5">
        <v>1</v>
      </c>
      <c r="C5" t="s">
        <v>28</v>
      </c>
      <c r="D5" t="s">
        <v>5</v>
      </c>
    </row>
    <row r="6" spans="1:4" x14ac:dyDescent="0.25">
      <c r="A6">
        <v>2021</v>
      </c>
      <c r="B6">
        <v>1</v>
      </c>
      <c r="C6" t="s">
        <v>27</v>
      </c>
      <c r="D6" t="s">
        <v>7</v>
      </c>
    </row>
    <row r="7" spans="1:4" x14ac:dyDescent="0.25">
      <c r="A7">
        <v>2021</v>
      </c>
      <c r="B7">
        <v>1</v>
      </c>
      <c r="C7" t="s">
        <v>26</v>
      </c>
      <c r="D7" t="s">
        <v>14</v>
      </c>
    </row>
    <row r="8" spans="1:4" x14ac:dyDescent="0.25">
      <c r="A8">
        <v>2021</v>
      </c>
      <c r="B8">
        <v>1</v>
      </c>
      <c r="C8" t="s">
        <v>25</v>
      </c>
      <c r="D8" t="s">
        <v>11</v>
      </c>
    </row>
    <row r="9" spans="1:4" x14ac:dyDescent="0.25">
      <c r="A9">
        <v>2021</v>
      </c>
      <c r="B9">
        <v>1</v>
      </c>
      <c r="C9" t="s">
        <v>24</v>
      </c>
      <c r="D9" t="s">
        <v>16</v>
      </c>
    </row>
    <row r="10" spans="1:4" x14ac:dyDescent="0.25">
      <c r="A10">
        <v>2021</v>
      </c>
      <c r="B10">
        <v>1</v>
      </c>
      <c r="C10" t="s">
        <v>23</v>
      </c>
      <c r="D10" t="s">
        <v>2</v>
      </c>
    </row>
    <row r="11" spans="1:4" x14ac:dyDescent="0.25">
      <c r="A11">
        <v>2021</v>
      </c>
      <c r="B11">
        <v>1</v>
      </c>
      <c r="C11" t="s">
        <v>22</v>
      </c>
      <c r="D11" t="s">
        <v>8</v>
      </c>
    </row>
    <row r="12" spans="1:4" x14ac:dyDescent="0.25">
      <c r="A12">
        <v>2021</v>
      </c>
      <c r="B12">
        <v>1</v>
      </c>
      <c r="C12" t="s">
        <v>21</v>
      </c>
      <c r="D12" t="s">
        <v>3</v>
      </c>
    </row>
    <row r="13" spans="1:4" x14ac:dyDescent="0.25">
      <c r="A13">
        <v>2021</v>
      </c>
      <c r="B13">
        <v>1</v>
      </c>
      <c r="C13" t="s">
        <v>20</v>
      </c>
      <c r="D13" t="s">
        <v>9</v>
      </c>
    </row>
    <row r="14" spans="1:4" x14ac:dyDescent="0.25">
      <c r="A14">
        <v>2021</v>
      </c>
      <c r="B14">
        <v>1</v>
      </c>
      <c r="C14" t="s">
        <v>19</v>
      </c>
      <c r="D14" t="s">
        <v>17</v>
      </c>
    </row>
    <row r="15" spans="1:4" x14ac:dyDescent="0.25">
      <c r="A15">
        <v>2021</v>
      </c>
      <c r="B15">
        <v>1</v>
      </c>
      <c r="C15" t="s">
        <v>18</v>
      </c>
      <c r="D15" t="s">
        <v>4</v>
      </c>
    </row>
    <row r="16" spans="1:4" x14ac:dyDescent="0.25">
      <c r="A16">
        <v>2021</v>
      </c>
      <c r="B16">
        <v>1</v>
      </c>
      <c r="C16" t="s">
        <v>17</v>
      </c>
      <c r="D16" t="s">
        <v>19</v>
      </c>
    </row>
    <row r="17" spans="1:4" x14ac:dyDescent="0.25">
      <c r="A17">
        <v>2021</v>
      </c>
      <c r="B17">
        <v>1</v>
      </c>
      <c r="C17" t="s">
        <v>16</v>
      </c>
      <c r="D17" t="s">
        <v>24</v>
      </c>
    </row>
    <row r="18" spans="1:4" x14ac:dyDescent="0.25">
      <c r="A18">
        <v>2021</v>
      </c>
      <c r="B18">
        <v>1</v>
      </c>
      <c r="C18" t="s">
        <v>15</v>
      </c>
      <c r="D18" t="s">
        <v>0</v>
      </c>
    </row>
    <row r="19" spans="1:4" x14ac:dyDescent="0.25">
      <c r="A19">
        <v>2021</v>
      </c>
      <c r="B19">
        <v>1</v>
      </c>
      <c r="C19" t="s">
        <v>14</v>
      </c>
      <c r="D19" t="s">
        <v>26</v>
      </c>
    </row>
    <row r="20" spans="1:4" x14ac:dyDescent="0.25">
      <c r="A20">
        <v>2021</v>
      </c>
      <c r="B20">
        <v>1</v>
      </c>
      <c r="C20" t="s">
        <v>13</v>
      </c>
      <c r="D20" t="s">
        <v>29</v>
      </c>
    </row>
    <row r="21" spans="1:4" x14ac:dyDescent="0.25">
      <c r="A21">
        <v>2021</v>
      </c>
      <c r="B21">
        <v>1</v>
      </c>
      <c r="C21" t="s">
        <v>12</v>
      </c>
      <c r="D21" t="s">
        <v>10</v>
      </c>
    </row>
    <row r="22" spans="1:4" x14ac:dyDescent="0.25">
      <c r="A22">
        <v>2021</v>
      </c>
      <c r="B22">
        <v>1</v>
      </c>
      <c r="C22" t="s">
        <v>11</v>
      </c>
      <c r="D22" t="s">
        <v>25</v>
      </c>
    </row>
    <row r="23" spans="1:4" x14ac:dyDescent="0.25">
      <c r="A23">
        <v>2021</v>
      </c>
      <c r="B23">
        <v>1</v>
      </c>
      <c r="C23" t="s">
        <v>10</v>
      </c>
      <c r="D23" t="s">
        <v>12</v>
      </c>
    </row>
    <row r="24" spans="1:4" x14ac:dyDescent="0.25">
      <c r="A24">
        <v>2021</v>
      </c>
      <c r="B24">
        <v>1</v>
      </c>
      <c r="C24" t="s">
        <v>9</v>
      </c>
      <c r="D24" t="s">
        <v>20</v>
      </c>
    </row>
    <row r="25" spans="1:4" x14ac:dyDescent="0.25">
      <c r="A25">
        <v>2021</v>
      </c>
      <c r="B25">
        <v>1</v>
      </c>
      <c r="C25" t="s">
        <v>8</v>
      </c>
      <c r="D25" t="s">
        <v>22</v>
      </c>
    </row>
    <row r="26" spans="1:4" x14ac:dyDescent="0.25">
      <c r="A26">
        <v>2021</v>
      </c>
      <c r="B26">
        <v>1</v>
      </c>
      <c r="C26" t="s">
        <v>7</v>
      </c>
      <c r="D26" t="s">
        <v>27</v>
      </c>
    </row>
    <row r="27" spans="1:4" x14ac:dyDescent="0.25">
      <c r="A27">
        <v>2021</v>
      </c>
      <c r="B27">
        <v>1</v>
      </c>
      <c r="C27" t="s">
        <v>6</v>
      </c>
      <c r="D27" t="s">
        <v>30</v>
      </c>
    </row>
    <row r="28" spans="1:4" x14ac:dyDescent="0.25">
      <c r="A28">
        <v>2021</v>
      </c>
      <c r="B28">
        <v>1</v>
      </c>
      <c r="C28" t="s">
        <v>5</v>
      </c>
      <c r="D28" t="s">
        <v>28</v>
      </c>
    </row>
    <row r="29" spans="1:4" x14ac:dyDescent="0.25">
      <c r="A29">
        <v>2021</v>
      </c>
      <c r="B29">
        <v>1</v>
      </c>
      <c r="C29" t="s">
        <v>4</v>
      </c>
      <c r="D29" t="s">
        <v>18</v>
      </c>
    </row>
    <row r="30" spans="1:4" x14ac:dyDescent="0.25">
      <c r="A30">
        <v>2021</v>
      </c>
      <c r="B30">
        <v>1</v>
      </c>
      <c r="C30" t="s">
        <v>3</v>
      </c>
      <c r="D30" t="s">
        <v>21</v>
      </c>
    </row>
    <row r="31" spans="1:4" x14ac:dyDescent="0.25">
      <c r="A31">
        <v>2021</v>
      </c>
      <c r="B31">
        <v>1</v>
      </c>
      <c r="C31" t="s">
        <v>2</v>
      </c>
      <c r="D31" t="s">
        <v>23</v>
      </c>
    </row>
    <row r="32" spans="1:4" x14ac:dyDescent="0.25">
      <c r="A32">
        <v>2021</v>
      </c>
      <c r="B32">
        <v>1</v>
      </c>
      <c r="C32" t="s">
        <v>1</v>
      </c>
      <c r="D32" t="s">
        <v>31</v>
      </c>
    </row>
    <row r="33" spans="1:4" x14ac:dyDescent="0.25">
      <c r="A33">
        <v>2021</v>
      </c>
      <c r="B33">
        <v>1</v>
      </c>
      <c r="C33" t="s">
        <v>0</v>
      </c>
      <c r="D33" t="s">
        <v>15</v>
      </c>
    </row>
    <row r="34" spans="1:4" x14ac:dyDescent="0.25">
      <c r="A34">
        <v>2021</v>
      </c>
      <c r="B34">
        <v>2</v>
      </c>
      <c r="C34" t="s">
        <v>31</v>
      </c>
      <c r="D34" t="s">
        <v>11</v>
      </c>
    </row>
    <row r="35" spans="1:4" x14ac:dyDescent="0.25">
      <c r="A35">
        <v>2021</v>
      </c>
      <c r="B35">
        <v>2</v>
      </c>
      <c r="C35" t="s">
        <v>30</v>
      </c>
      <c r="D35" t="s">
        <v>2</v>
      </c>
    </row>
    <row r="36" spans="1:4" x14ac:dyDescent="0.25">
      <c r="A36">
        <v>2021</v>
      </c>
      <c r="B36">
        <v>2</v>
      </c>
      <c r="C36" t="s">
        <v>29</v>
      </c>
      <c r="D36" t="s">
        <v>16</v>
      </c>
    </row>
    <row r="37" spans="1:4" x14ac:dyDescent="0.25">
      <c r="A37">
        <v>2021</v>
      </c>
      <c r="B37">
        <v>2</v>
      </c>
      <c r="C37" t="s">
        <v>28</v>
      </c>
      <c r="D37" t="s">
        <v>12</v>
      </c>
    </row>
    <row r="38" spans="1:4" x14ac:dyDescent="0.25">
      <c r="A38">
        <v>2021</v>
      </c>
      <c r="B38">
        <v>2</v>
      </c>
      <c r="C38" t="s">
        <v>27</v>
      </c>
      <c r="D38" t="s">
        <v>9</v>
      </c>
    </row>
    <row r="39" spans="1:4" x14ac:dyDescent="0.25">
      <c r="A39">
        <v>2021</v>
      </c>
      <c r="B39">
        <v>2</v>
      </c>
      <c r="C39" t="s">
        <v>26</v>
      </c>
      <c r="D39" t="s">
        <v>25</v>
      </c>
    </row>
    <row r="40" spans="1:4" x14ac:dyDescent="0.25">
      <c r="A40">
        <v>2021</v>
      </c>
      <c r="B40">
        <v>2</v>
      </c>
      <c r="C40" t="s">
        <v>25</v>
      </c>
      <c r="D40" t="s">
        <v>26</v>
      </c>
    </row>
    <row r="41" spans="1:4" x14ac:dyDescent="0.25">
      <c r="A41">
        <v>2021</v>
      </c>
      <c r="B41">
        <v>2</v>
      </c>
      <c r="C41" t="s">
        <v>24</v>
      </c>
      <c r="D41" t="s">
        <v>19</v>
      </c>
    </row>
    <row r="42" spans="1:4" x14ac:dyDescent="0.25">
      <c r="A42">
        <v>2021</v>
      </c>
      <c r="B42">
        <v>2</v>
      </c>
      <c r="C42" t="s">
        <v>23</v>
      </c>
      <c r="D42" t="s">
        <v>15</v>
      </c>
    </row>
    <row r="43" spans="1:4" x14ac:dyDescent="0.25">
      <c r="A43">
        <v>2021</v>
      </c>
      <c r="B43">
        <v>2</v>
      </c>
      <c r="C43" t="s">
        <v>22</v>
      </c>
      <c r="D43" t="s">
        <v>17</v>
      </c>
    </row>
    <row r="44" spans="1:4" x14ac:dyDescent="0.25">
      <c r="A44">
        <v>2021</v>
      </c>
      <c r="B44">
        <v>2</v>
      </c>
      <c r="C44" t="s">
        <v>21</v>
      </c>
      <c r="D44" t="s">
        <v>20</v>
      </c>
    </row>
    <row r="45" spans="1:4" x14ac:dyDescent="0.25">
      <c r="A45">
        <v>2021</v>
      </c>
      <c r="B45">
        <v>2</v>
      </c>
      <c r="C45" t="s">
        <v>20</v>
      </c>
      <c r="D45" t="s">
        <v>21</v>
      </c>
    </row>
    <row r="46" spans="1:4" x14ac:dyDescent="0.25">
      <c r="A46">
        <v>2021</v>
      </c>
      <c r="B46">
        <v>2</v>
      </c>
      <c r="C46" t="s">
        <v>19</v>
      </c>
      <c r="D46" t="s">
        <v>24</v>
      </c>
    </row>
    <row r="47" spans="1:4" x14ac:dyDescent="0.25">
      <c r="A47">
        <v>2021</v>
      </c>
      <c r="B47">
        <v>2</v>
      </c>
      <c r="C47" t="s">
        <v>18</v>
      </c>
      <c r="D47" t="s">
        <v>14</v>
      </c>
    </row>
    <row r="48" spans="1:4" x14ac:dyDescent="0.25">
      <c r="A48">
        <v>2021</v>
      </c>
      <c r="B48">
        <v>2</v>
      </c>
      <c r="C48" t="s">
        <v>17</v>
      </c>
      <c r="D48" t="s">
        <v>22</v>
      </c>
    </row>
    <row r="49" spans="1:4" x14ac:dyDescent="0.25">
      <c r="A49">
        <v>2021</v>
      </c>
      <c r="B49">
        <v>2</v>
      </c>
      <c r="C49" t="s">
        <v>16</v>
      </c>
      <c r="D49" t="s">
        <v>29</v>
      </c>
    </row>
    <row r="50" spans="1:4" x14ac:dyDescent="0.25">
      <c r="A50">
        <v>2021</v>
      </c>
      <c r="B50">
        <v>2</v>
      </c>
      <c r="C50" t="s">
        <v>15</v>
      </c>
      <c r="D50" t="s">
        <v>23</v>
      </c>
    </row>
    <row r="51" spans="1:4" x14ac:dyDescent="0.25">
      <c r="A51">
        <v>2021</v>
      </c>
      <c r="B51">
        <v>2</v>
      </c>
      <c r="C51" t="s">
        <v>14</v>
      </c>
      <c r="D51" t="s">
        <v>18</v>
      </c>
    </row>
    <row r="52" spans="1:4" x14ac:dyDescent="0.25">
      <c r="A52">
        <v>2021</v>
      </c>
      <c r="B52">
        <v>2</v>
      </c>
      <c r="C52" t="s">
        <v>13</v>
      </c>
      <c r="D52" t="s">
        <v>5</v>
      </c>
    </row>
    <row r="53" spans="1:4" x14ac:dyDescent="0.25">
      <c r="A53">
        <v>2021</v>
      </c>
      <c r="B53">
        <v>2</v>
      </c>
      <c r="C53" t="s">
        <v>12</v>
      </c>
      <c r="D53" t="s">
        <v>28</v>
      </c>
    </row>
    <row r="54" spans="1:4" x14ac:dyDescent="0.25">
      <c r="A54">
        <v>2021</v>
      </c>
      <c r="B54">
        <v>2</v>
      </c>
      <c r="C54" t="s">
        <v>11</v>
      </c>
      <c r="D54" t="s">
        <v>31</v>
      </c>
    </row>
    <row r="55" spans="1:4" x14ac:dyDescent="0.25">
      <c r="A55">
        <v>2021</v>
      </c>
      <c r="B55">
        <v>2</v>
      </c>
      <c r="C55" t="s">
        <v>10</v>
      </c>
      <c r="D55" t="s">
        <v>7</v>
      </c>
    </row>
    <row r="56" spans="1:4" x14ac:dyDescent="0.25">
      <c r="A56">
        <v>2021</v>
      </c>
      <c r="B56">
        <v>2</v>
      </c>
      <c r="C56" t="s">
        <v>9</v>
      </c>
      <c r="D56" t="s">
        <v>27</v>
      </c>
    </row>
    <row r="57" spans="1:4" x14ac:dyDescent="0.25">
      <c r="A57">
        <v>2021</v>
      </c>
      <c r="B57">
        <v>2</v>
      </c>
      <c r="C57" t="s">
        <v>8</v>
      </c>
      <c r="D57" t="s">
        <v>0</v>
      </c>
    </row>
    <row r="58" spans="1:4" x14ac:dyDescent="0.25">
      <c r="A58">
        <v>2021</v>
      </c>
      <c r="B58">
        <v>2</v>
      </c>
      <c r="C58" t="s">
        <v>7</v>
      </c>
      <c r="D58" t="s">
        <v>10</v>
      </c>
    </row>
    <row r="59" spans="1:4" x14ac:dyDescent="0.25">
      <c r="A59">
        <v>2021</v>
      </c>
      <c r="B59">
        <v>2</v>
      </c>
      <c r="C59" t="s">
        <v>6</v>
      </c>
      <c r="D59" t="s">
        <v>3</v>
      </c>
    </row>
    <row r="60" spans="1:4" x14ac:dyDescent="0.25">
      <c r="A60">
        <v>2021</v>
      </c>
      <c r="B60">
        <v>2</v>
      </c>
      <c r="C60" t="s">
        <v>5</v>
      </c>
      <c r="D60" t="s">
        <v>13</v>
      </c>
    </row>
    <row r="61" spans="1:4" x14ac:dyDescent="0.25">
      <c r="A61">
        <v>2021</v>
      </c>
      <c r="B61">
        <v>2</v>
      </c>
      <c r="C61" t="s">
        <v>4</v>
      </c>
      <c r="D61" t="s">
        <v>1</v>
      </c>
    </row>
    <row r="62" spans="1:4" x14ac:dyDescent="0.25">
      <c r="A62">
        <v>2021</v>
      </c>
      <c r="B62">
        <v>2</v>
      </c>
      <c r="C62" t="s">
        <v>3</v>
      </c>
      <c r="D62" t="s">
        <v>6</v>
      </c>
    </row>
    <row r="63" spans="1:4" x14ac:dyDescent="0.25">
      <c r="A63">
        <v>2021</v>
      </c>
      <c r="B63">
        <v>2</v>
      </c>
      <c r="C63" t="s">
        <v>2</v>
      </c>
      <c r="D63" t="s">
        <v>30</v>
      </c>
    </row>
    <row r="64" spans="1:4" x14ac:dyDescent="0.25">
      <c r="A64">
        <v>2021</v>
      </c>
      <c r="B64">
        <v>2</v>
      </c>
      <c r="C64" t="s">
        <v>1</v>
      </c>
      <c r="D64" t="s">
        <v>4</v>
      </c>
    </row>
    <row r="65" spans="1:4" x14ac:dyDescent="0.25">
      <c r="A65">
        <v>2021</v>
      </c>
      <c r="B65">
        <v>2</v>
      </c>
      <c r="C65" t="s">
        <v>0</v>
      </c>
      <c r="D65" t="s">
        <v>8</v>
      </c>
    </row>
    <row r="66" spans="1:4" x14ac:dyDescent="0.25">
      <c r="A66">
        <v>2021</v>
      </c>
      <c r="B66">
        <v>3</v>
      </c>
      <c r="C66" t="s">
        <v>31</v>
      </c>
      <c r="D66" t="s">
        <v>17</v>
      </c>
    </row>
    <row r="67" spans="1:4" x14ac:dyDescent="0.25">
      <c r="A67">
        <v>2021</v>
      </c>
      <c r="B67">
        <v>3</v>
      </c>
      <c r="C67" t="s">
        <v>30</v>
      </c>
      <c r="D67" t="s">
        <v>8</v>
      </c>
    </row>
    <row r="68" spans="1:4" x14ac:dyDescent="0.25">
      <c r="A68">
        <v>2021</v>
      </c>
      <c r="B68">
        <v>3</v>
      </c>
      <c r="C68" t="s">
        <v>29</v>
      </c>
      <c r="D68" t="s">
        <v>21</v>
      </c>
    </row>
    <row r="69" spans="1:4" x14ac:dyDescent="0.25">
      <c r="A69">
        <v>2021</v>
      </c>
      <c r="B69">
        <v>3</v>
      </c>
      <c r="C69" t="s">
        <v>28</v>
      </c>
      <c r="D69" t="s">
        <v>0</v>
      </c>
    </row>
    <row r="70" spans="1:4" x14ac:dyDescent="0.25">
      <c r="A70">
        <v>2021</v>
      </c>
      <c r="B70">
        <v>3</v>
      </c>
      <c r="C70" t="s">
        <v>27</v>
      </c>
      <c r="D70" t="s">
        <v>19</v>
      </c>
    </row>
    <row r="71" spans="1:4" x14ac:dyDescent="0.25">
      <c r="A71">
        <v>2021</v>
      </c>
      <c r="B71">
        <v>3</v>
      </c>
      <c r="C71" t="s">
        <v>26</v>
      </c>
      <c r="D71" t="s">
        <v>24</v>
      </c>
    </row>
    <row r="72" spans="1:4" x14ac:dyDescent="0.25">
      <c r="A72">
        <v>2021</v>
      </c>
      <c r="B72">
        <v>3</v>
      </c>
      <c r="C72" t="s">
        <v>25</v>
      </c>
      <c r="D72" t="s">
        <v>5</v>
      </c>
    </row>
    <row r="73" spans="1:4" x14ac:dyDescent="0.25">
      <c r="A73">
        <v>2021</v>
      </c>
      <c r="B73">
        <v>3</v>
      </c>
      <c r="C73" t="s">
        <v>24</v>
      </c>
      <c r="D73" t="s">
        <v>26</v>
      </c>
    </row>
    <row r="74" spans="1:4" x14ac:dyDescent="0.25">
      <c r="A74">
        <v>2021</v>
      </c>
      <c r="B74">
        <v>3</v>
      </c>
      <c r="C74" t="s">
        <v>23</v>
      </c>
      <c r="D74" t="s">
        <v>6</v>
      </c>
    </row>
    <row r="75" spans="1:4" x14ac:dyDescent="0.25">
      <c r="A75">
        <v>2021</v>
      </c>
      <c r="B75">
        <v>3</v>
      </c>
      <c r="C75" t="s">
        <v>22</v>
      </c>
      <c r="D75" t="s">
        <v>7</v>
      </c>
    </row>
    <row r="76" spans="1:4" x14ac:dyDescent="0.25">
      <c r="A76">
        <v>2021</v>
      </c>
      <c r="B76">
        <v>3</v>
      </c>
      <c r="C76" t="s">
        <v>21</v>
      </c>
      <c r="D76" t="s">
        <v>29</v>
      </c>
    </row>
    <row r="77" spans="1:4" x14ac:dyDescent="0.25">
      <c r="A77">
        <v>2021</v>
      </c>
      <c r="B77">
        <v>3</v>
      </c>
      <c r="C77" t="s">
        <v>20</v>
      </c>
      <c r="D77" t="s">
        <v>3</v>
      </c>
    </row>
    <row r="78" spans="1:4" x14ac:dyDescent="0.25">
      <c r="A78">
        <v>2021</v>
      </c>
      <c r="B78">
        <v>3</v>
      </c>
      <c r="C78" t="s">
        <v>19</v>
      </c>
      <c r="D78" t="s">
        <v>27</v>
      </c>
    </row>
    <row r="79" spans="1:4" x14ac:dyDescent="0.25">
      <c r="A79">
        <v>2021</v>
      </c>
      <c r="B79">
        <v>3</v>
      </c>
      <c r="C79" t="s">
        <v>18</v>
      </c>
      <c r="D79" t="s">
        <v>1</v>
      </c>
    </row>
    <row r="80" spans="1:4" x14ac:dyDescent="0.25">
      <c r="A80">
        <v>2021</v>
      </c>
      <c r="B80">
        <v>3</v>
      </c>
      <c r="C80" t="s">
        <v>17</v>
      </c>
      <c r="D80" t="s">
        <v>31</v>
      </c>
    </row>
    <row r="81" spans="1:4" x14ac:dyDescent="0.25">
      <c r="A81">
        <v>2021</v>
      </c>
      <c r="B81">
        <v>3</v>
      </c>
      <c r="C81" t="s">
        <v>16</v>
      </c>
      <c r="D81" t="s">
        <v>15</v>
      </c>
    </row>
    <row r="82" spans="1:4" x14ac:dyDescent="0.25">
      <c r="A82">
        <v>2021</v>
      </c>
      <c r="B82">
        <v>3</v>
      </c>
      <c r="C82" t="s">
        <v>15</v>
      </c>
      <c r="D82" t="s">
        <v>16</v>
      </c>
    </row>
    <row r="83" spans="1:4" x14ac:dyDescent="0.25">
      <c r="A83">
        <v>2021</v>
      </c>
      <c r="B83">
        <v>3</v>
      </c>
      <c r="C83" t="s">
        <v>14</v>
      </c>
      <c r="D83" t="s">
        <v>2</v>
      </c>
    </row>
    <row r="84" spans="1:4" x14ac:dyDescent="0.25">
      <c r="A84">
        <v>2021</v>
      </c>
      <c r="B84">
        <v>3</v>
      </c>
      <c r="C84" t="s">
        <v>13</v>
      </c>
      <c r="D84" t="s">
        <v>12</v>
      </c>
    </row>
    <row r="85" spans="1:4" x14ac:dyDescent="0.25">
      <c r="A85">
        <v>2021</v>
      </c>
      <c r="B85">
        <v>3</v>
      </c>
      <c r="C85" t="s">
        <v>12</v>
      </c>
      <c r="D85" t="s">
        <v>13</v>
      </c>
    </row>
    <row r="86" spans="1:4" x14ac:dyDescent="0.25">
      <c r="A86">
        <v>2021</v>
      </c>
      <c r="B86">
        <v>3</v>
      </c>
      <c r="C86" t="s">
        <v>11</v>
      </c>
      <c r="D86" t="s">
        <v>4</v>
      </c>
    </row>
    <row r="87" spans="1:4" x14ac:dyDescent="0.25">
      <c r="A87">
        <v>2021</v>
      </c>
      <c r="B87">
        <v>3</v>
      </c>
      <c r="C87" t="s">
        <v>10</v>
      </c>
      <c r="D87" t="s">
        <v>9</v>
      </c>
    </row>
    <row r="88" spans="1:4" x14ac:dyDescent="0.25">
      <c r="A88">
        <v>2021</v>
      </c>
      <c r="B88">
        <v>3</v>
      </c>
      <c r="C88" t="s">
        <v>9</v>
      </c>
      <c r="D88" t="s">
        <v>10</v>
      </c>
    </row>
    <row r="89" spans="1:4" x14ac:dyDescent="0.25">
      <c r="A89">
        <v>2021</v>
      </c>
      <c r="B89">
        <v>3</v>
      </c>
      <c r="C89" t="s">
        <v>8</v>
      </c>
      <c r="D89" t="s">
        <v>30</v>
      </c>
    </row>
    <row r="90" spans="1:4" x14ac:dyDescent="0.25">
      <c r="A90">
        <v>2021</v>
      </c>
      <c r="B90">
        <v>3</v>
      </c>
      <c r="C90" t="s">
        <v>7</v>
      </c>
      <c r="D90" t="s">
        <v>22</v>
      </c>
    </row>
    <row r="91" spans="1:4" x14ac:dyDescent="0.25">
      <c r="A91">
        <v>2021</v>
      </c>
      <c r="B91">
        <v>3</v>
      </c>
      <c r="C91" t="s">
        <v>6</v>
      </c>
      <c r="D91" t="s">
        <v>23</v>
      </c>
    </row>
    <row r="92" spans="1:4" x14ac:dyDescent="0.25">
      <c r="A92">
        <v>2021</v>
      </c>
      <c r="B92">
        <v>3</v>
      </c>
      <c r="C92" t="s">
        <v>5</v>
      </c>
      <c r="D92" t="s">
        <v>25</v>
      </c>
    </row>
    <row r="93" spans="1:4" x14ac:dyDescent="0.25">
      <c r="A93">
        <v>2021</v>
      </c>
      <c r="B93">
        <v>3</v>
      </c>
      <c r="C93" t="s">
        <v>4</v>
      </c>
      <c r="D93" t="s">
        <v>11</v>
      </c>
    </row>
    <row r="94" spans="1:4" x14ac:dyDescent="0.25">
      <c r="A94">
        <v>2021</v>
      </c>
      <c r="B94">
        <v>3</v>
      </c>
      <c r="C94" t="s">
        <v>3</v>
      </c>
      <c r="D94" t="s">
        <v>20</v>
      </c>
    </row>
    <row r="95" spans="1:4" x14ac:dyDescent="0.25">
      <c r="A95">
        <v>2021</v>
      </c>
      <c r="B95">
        <v>3</v>
      </c>
      <c r="C95" t="s">
        <v>2</v>
      </c>
      <c r="D95" t="s">
        <v>14</v>
      </c>
    </row>
    <row r="96" spans="1:4" x14ac:dyDescent="0.25">
      <c r="A96">
        <v>2021</v>
      </c>
      <c r="B96">
        <v>3</v>
      </c>
      <c r="C96" t="s">
        <v>1</v>
      </c>
      <c r="D96" t="s">
        <v>18</v>
      </c>
    </row>
    <row r="97" spans="1:4" x14ac:dyDescent="0.25">
      <c r="A97">
        <v>2021</v>
      </c>
      <c r="B97">
        <v>3</v>
      </c>
      <c r="C97" t="s">
        <v>0</v>
      </c>
      <c r="D97" t="s">
        <v>28</v>
      </c>
    </row>
    <row r="98" spans="1:4" x14ac:dyDescent="0.25">
      <c r="A98">
        <v>2021</v>
      </c>
      <c r="B98">
        <v>4</v>
      </c>
      <c r="C98" t="s">
        <v>31</v>
      </c>
      <c r="D98" t="s">
        <v>14</v>
      </c>
    </row>
    <row r="99" spans="1:4" x14ac:dyDescent="0.25">
      <c r="A99">
        <v>2021</v>
      </c>
      <c r="B99">
        <v>4</v>
      </c>
      <c r="C99" t="s">
        <v>30</v>
      </c>
      <c r="D99" t="s">
        <v>0</v>
      </c>
    </row>
    <row r="100" spans="1:4" x14ac:dyDescent="0.25">
      <c r="A100">
        <v>2021</v>
      </c>
      <c r="B100">
        <v>4</v>
      </c>
      <c r="C100" t="s">
        <v>29</v>
      </c>
      <c r="D100" t="s">
        <v>22</v>
      </c>
    </row>
    <row r="101" spans="1:4" x14ac:dyDescent="0.25">
      <c r="A101">
        <v>2021</v>
      </c>
      <c r="B101">
        <v>4</v>
      </c>
      <c r="C101" t="s">
        <v>28</v>
      </c>
      <c r="D101" t="s">
        <v>19</v>
      </c>
    </row>
    <row r="102" spans="1:4" x14ac:dyDescent="0.25">
      <c r="A102">
        <v>2021</v>
      </c>
      <c r="B102">
        <v>4</v>
      </c>
      <c r="C102" t="s">
        <v>27</v>
      </c>
      <c r="D102" t="s">
        <v>23</v>
      </c>
    </row>
    <row r="103" spans="1:4" x14ac:dyDescent="0.25">
      <c r="A103">
        <v>2021</v>
      </c>
      <c r="B103">
        <v>4</v>
      </c>
      <c r="C103" t="s">
        <v>26</v>
      </c>
      <c r="D103" t="s">
        <v>21</v>
      </c>
    </row>
    <row r="104" spans="1:4" x14ac:dyDescent="0.25">
      <c r="A104">
        <v>2021</v>
      </c>
      <c r="B104">
        <v>4</v>
      </c>
      <c r="C104" t="s">
        <v>25</v>
      </c>
      <c r="D104" t="s">
        <v>17</v>
      </c>
    </row>
    <row r="105" spans="1:4" x14ac:dyDescent="0.25">
      <c r="A105">
        <v>2021</v>
      </c>
      <c r="B105">
        <v>4</v>
      </c>
      <c r="C105" t="s">
        <v>24</v>
      </c>
      <c r="D105" t="s">
        <v>11</v>
      </c>
    </row>
    <row r="106" spans="1:4" x14ac:dyDescent="0.25">
      <c r="A106">
        <v>2021</v>
      </c>
      <c r="B106">
        <v>4</v>
      </c>
      <c r="C106" t="s">
        <v>23</v>
      </c>
      <c r="D106" t="s">
        <v>27</v>
      </c>
    </row>
    <row r="107" spans="1:4" x14ac:dyDescent="0.25">
      <c r="A107">
        <v>2021</v>
      </c>
      <c r="B107">
        <v>4</v>
      </c>
      <c r="C107" t="s">
        <v>22</v>
      </c>
      <c r="D107" t="s">
        <v>29</v>
      </c>
    </row>
    <row r="108" spans="1:4" x14ac:dyDescent="0.25">
      <c r="A108">
        <v>2021</v>
      </c>
      <c r="B108">
        <v>4</v>
      </c>
      <c r="C108" t="s">
        <v>21</v>
      </c>
      <c r="D108" t="s">
        <v>26</v>
      </c>
    </row>
    <row r="109" spans="1:4" x14ac:dyDescent="0.25">
      <c r="A109">
        <v>2021</v>
      </c>
      <c r="B109">
        <v>4</v>
      </c>
      <c r="C109" t="s">
        <v>20</v>
      </c>
      <c r="D109" t="s">
        <v>5</v>
      </c>
    </row>
    <row r="110" spans="1:4" x14ac:dyDescent="0.25">
      <c r="A110">
        <v>2021</v>
      </c>
      <c r="B110">
        <v>4</v>
      </c>
      <c r="C110" t="s">
        <v>19</v>
      </c>
      <c r="D110" t="s">
        <v>28</v>
      </c>
    </row>
    <row r="111" spans="1:4" x14ac:dyDescent="0.25">
      <c r="A111">
        <v>2021</v>
      </c>
      <c r="B111">
        <v>4</v>
      </c>
      <c r="C111" t="s">
        <v>18</v>
      </c>
      <c r="D111" t="s">
        <v>12</v>
      </c>
    </row>
    <row r="112" spans="1:4" x14ac:dyDescent="0.25">
      <c r="A112">
        <v>2021</v>
      </c>
      <c r="B112">
        <v>4</v>
      </c>
      <c r="C112" t="s">
        <v>17</v>
      </c>
      <c r="D112" t="s">
        <v>25</v>
      </c>
    </row>
    <row r="113" spans="1:4" x14ac:dyDescent="0.25">
      <c r="A113">
        <v>2021</v>
      </c>
      <c r="B113">
        <v>4</v>
      </c>
      <c r="C113" t="s">
        <v>16</v>
      </c>
      <c r="D113" t="s">
        <v>6</v>
      </c>
    </row>
    <row r="114" spans="1:4" x14ac:dyDescent="0.25">
      <c r="A114">
        <v>2021</v>
      </c>
      <c r="B114">
        <v>4</v>
      </c>
      <c r="C114" t="s">
        <v>15</v>
      </c>
      <c r="D114" t="s">
        <v>13</v>
      </c>
    </row>
    <row r="115" spans="1:4" x14ac:dyDescent="0.25">
      <c r="A115">
        <v>2021</v>
      </c>
      <c r="B115">
        <v>4</v>
      </c>
      <c r="C115" t="s">
        <v>14</v>
      </c>
      <c r="D115" t="s">
        <v>31</v>
      </c>
    </row>
    <row r="116" spans="1:4" x14ac:dyDescent="0.25">
      <c r="A116">
        <v>2021</v>
      </c>
      <c r="B116">
        <v>4</v>
      </c>
      <c r="C116" t="s">
        <v>13</v>
      </c>
      <c r="D116" t="s">
        <v>15</v>
      </c>
    </row>
    <row r="117" spans="1:4" x14ac:dyDescent="0.25">
      <c r="A117">
        <v>2021</v>
      </c>
      <c r="B117">
        <v>4</v>
      </c>
      <c r="C117" t="s">
        <v>12</v>
      </c>
      <c r="D117" t="s">
        <v>18</v>
      </c>
    </row>
    <row r="118" spans="1:4" x14ac:dyDescent="0.25">
      <c r="A118">
        <v>2021</v>
      </c>
      <c r="B118">
        <v>4</v>
      </c>
      <c r="C118" t="s">
        <v>11</v>
      </c>
      <c r="D118" t="s">
        <v>24</v>
      </c>
    </row>
    <row r="119" spans="1:4" x14ac:dyDescent="0.25">
      <c r="A119">
        <v>2021</v>
      </c>
      <c r="B119">
        <v>4</v>
      </c>
      <c r="C119" t="s">
        <v>10</v>
      </c>
      <c r="D119" t="s">
        <v>2</v>
      </c>
    </row>
    <row r="120" spans="1:4" x14ac:dyDescent="0.25">
      <c r="A120">
        <v>2021</v>
      </c>
      <c r="B120">
        <v>4</v>
      </c>
      <c r="C120" t="s">
        <v>9</v>
      </c>
      <c r="D120" t="s">
        <v>8</v>
      </c>
    </row>
    <row r="121" spans="1:4" x14ac:dyDescent="0.25">
      <c r="A121">
        <v>2021</v>
      </c>
      <c r="B121">
        <v>4</v>
      </c>
      <c r="C121" t="s">
        <v>8</v>
      </c>
      <c r="D121" t="s">
        <v>9</v>
      </c>
    </row>
    <row r="122" spans="1:4" x14ac:dyDescent="0.25">
      <c r="A122">
        <v>2021</v>
      </c>
      <c r="B122">
        <v>4</v>
      </c>
      <c r="C122" t="s">
        <v>7</v>
      </c>
      <c r="D122" t="s">
        <v>1</v>
      </c>
    </row>
    <row r="123" spans="1:4" x14ac:dyDescent="0.25">
      <c r="A123">
        <v>2021</v>
      </c>
      <c r="B123">
        <v>4</v>
      </c>
      <c r="C123" t="s">
        <v>6</v>
      </c>
      <c r="D123" t="s">
        <v>16</v>
      </c>
    </row>
    <row r="124" spans="1:4" x14ac:dyDescent="0.25">
      <c r="A124">
        <v>2021</v>
      </c>
      <c r="B124">
        <v>4</v>
      </c>
      <c r="C124" t="s">
        <v>5</v>
      </c>
      <c r="D124" t="s">
        <v>20</v>
      </c>
    </row>
    <row r="125" spans="1:4" x14ac:dyDescent="0.25">
      <c r="A125">
        <v>2021</v>
      </c>
      <c r="B125">
        <v>4</v>
      </c>
      <c r="C125" t="s">
        <v>4</v>
      </c>
      <c r="D125" t="s">
        <v>3</v>
      </c>
    </row>
    <row r="126" spans="1:4" x14ac:dyDescent="0.25">
      <c r="A126">
        <v>2021</v>
      </c>
      <c r="B126">
        <v>4</v>
      </c>
      <c r="C126" t="s">
        <v>3</v>
      </c>
      <c r="D126" t="s">
        <v>4</v>
      </c>
    </row>
    <row r="127" spans="1:4" x14ac:dyDescent="0.25">
      <c r="A127">
        <v>2021</v>
      </c>
      <c r="B127">
        <v>4</v>
      </c>
      <c r="C127" t="s">
        <v>2</v>
      </c>
      <c r="D127" t="s">
        <v>10</v>
      </c>
    </row>
    <row r="128" spans="1:4" x14ac:dyDescent="0.25">
      <c r="A128">
        <v>2021</v>
      </c>
      <c r="B128">
        <v>4</v>
      </c>
      <c r="C128" t="s">
        <v>1</v>
      </c>
      <c r="D128" t="s">
        <v>7</v>
      </c>
    </row>
    <row r="129" spans="1:4" x14ac:dyDescent="0.25">
      <c r="A129">
        <v>2021</v>
      </c>
      <c r="B129">
        <v>4</v>
      </c>
      <c r="C129" t="s">
        <v>0</v>
      </c>
      <c r="D129" t="s">
        <v>30</v>
      </c>
    </row>
    <row r="130" spans="1:4" x14ac:dyDescent="0.25">
      <c r="A130">
        <v>2021</v>
      </c>
      <c r="B130">
        <v>5</v>
      </c>
      <c r="C130" t="s">
        <v>31</v>
      </c>
      <c r="D130" t="s">
        <v>3</v>
      </c>
    </row>
    <row r="131" spans="1:4" x14ac:dyDescent="0.25">
      <c r="A131">
        <v>2021</v>
      </c>
      <c r="B131">
        <v>5</v>
      </c>
      <c r="C131" t="s">
        <v>30</v>
      </c>
      <c r="D131" t="s">
        <v>7</v>
      </c>
    </row>
    <row r="132" spans="1:4" x14ac:dyDescent="0.25">
      <c r="A132">
        <v>2021</v>
      </c>
      <c r="B132">
        <v>5</v>
      </c>
      <c r="C132" t="s">
        <v>29</v>
      </c>
      <c r="D132" t="s">
        <v>18</v>
      </c>
    </row>
    <row r="133" spans="1:4" x14ac:dyDescent="0.25">
      <c r="A133">
        <v>2021</v>
      </c>
      <c r="B133">
        <v>5</v>
      </c>
      <c r="C133" t="s">
        <v>28</v>
      </c>
      <c r="D133" t="s">
        <v>16</v>
      </c>
    </row>
    <row r="134" spans="1:4" x14ac:dyDescent="0.25">
      <c r="A134">
        <v>2021</v>
      </c>
      <c r="B134">
        <v>5</v>
      </c>
      <c r="C134" t="s">
        <v>27</v>
      </c>
      <c r="D134" t="s">
        <v>6</v>
      </c>
    </row>
    <row r="135" spans="1:4" x14ac:dyDescent="0.25">
      <c r="A135">
        <v>2021</v>
      </c>
      <c r="B135">
        <v>5</v>
      </c>
      <c r="C135" t="s">
        <v>26</v>
      </c>
      <c r="D135" t="s">
        <v>13</v>
      </c>
    </row>
    <row r="136" spans="1:4" x14ac:dyDescent="0.25">
      <c r="A136">
        <v>2021</v>
      </c>
      <c r="B136">
        <v>5</v>
      </c>
      <c r="C136" t="s">
        <v>25</v>
      </c>
      <c r="D136" t="s">
        <v>20</v>
      </c>
    </row>
    <row r="137" spans="1:4" x14ac:dyDescent="0.25">
      <c r="A137">
        <v>2021</v>
      </c>
      <c r="B137">
        <v>5</v>
      </c>
      <c r="C137" t="s">
        <v>24</v>
      </c>
      <c r="D137" t="s">
        <v>15</v>
      </c>
    </row>
    <row r="138" spans="1:4" x14ac:dyDescent="0.25">
      <c r="A138">
        <v>2021</v>
      </c>
      <c r="B138">
        <v>5</v>
      </c>
      <c r="C138" t="s">
        <v>23</v>
      </c>
      <c r="D138" t="s">
        <v>8</v>
      </c>
    </row>
    <row r="139" spans="1:4" x14ac:dyDescent="0.25">
      <c r="A139">
        <v>2021</v>
      </c>
      <c r="B139">
        <v>5</v>
      </c>
      <c r="C139" t="s">
        <v>22</v>
      </c>
      <c r="D139" t="s">
        <v>5</v>
      </c>
    </row>
    <row r="140" spans="1:4" x14ac:dyDescent="0.25">
      <c r="A140">
        <v>2021</v>
      </c>
      <c r="B140">
        <v>5</v>
      </c>
      <c r="C140" t="s">
        <v>21</v>
      </c>
      <c r="D140" t="s">
        <v>11</v>
      </c>
    </row>
    <row r="141" spans="1:4" x14ac:dyDescent="0.25">
      <c r="A141">
        <v>2021</v>
      </c>
      <c r="B141">
        <v>5</v>
      </c>
      <c r="C141" t="s">
        <v>20</v>
      </c>
      <c r="D141" t="s">
        <v>25</v>
      </c>
    </row>
    <row r="142" spans="1:4" x14ac:dyDescent="0.25">
      <c r="A142">
        <v>2021</v>
      </c>
      <c r="B142">
        <v>5</v>
      </c>
      <c r="C142" t="s">
        <v>19</v>
      </c>
      <c r="D142" t="s">
        <v>10</v>
      </c>
    </row>
    <row r="143" spans="1:4" x14ac:dyDescent="0.25">
      <c r="A143">
        <v>2021</v>
      </c>
      <c r="B143">
        <v>5</v>
      </c>
      <c r="C143" t="s">
        <v>18</v>
      </c>
      <c r="D143" t="s">
        <v>29</v>
      </c>
    </row>
    <row r="144" spans="1:4" x14ac:dyDescent="0.25">
      <c r="A144">
        <v>2021</v>
      </c>
      <c r="B144">
        <v>5</v>
      </c>
      <c r="C144" t="s">
        <v>17</v>
      </c>
      <c r="D144" t="s">
        <v>1</v>
      </c>
    </row>
    <row r="145" spans="1:4" x14ac:dyDescent="0.25">
      <c r="A145">
        <v>2021</v>
      </c>
      <c r="B145">
        <v>5</v>
      </c>
      <c r="C145" t="s">
        <v>16</v>
      </c>
      <c r="D145" t="s">
        <v>28</v>
      </c>
    </row>
    <row r="146" spans="1:4" x14ac:dyDescent="0.25">
      <c r="A146">
        <v>2021</v>
      </c>
      <c r="B146">
        <v>5</v>
      </c>
      <c r="C146" t="s">
        <v>15</v>
      </c>
      <c r="D146" t="s">
        <v>24</v>
      </c>
    </row>
    <row r="147" spans="1:4" x14ac:dyDescent="0.25">
      <c r="A147">
        <v>2021</v>
      </c>
      <c r="B147">
        <v>5</v>
      </c>
      <c r="C147" t="s">
        <v>14</v>
      </c>
      <c r="D147" t="s">
        <v>4</v>
      </c>
    </row>
    <row r="148" spans="1:4" x14ac:dyDescent="0.25">
      <c r="A148">
        <v>2021</v>
      </c>
      <c r="B148">
        <v>5</v>
      </c>
      <c r="C148" t="s">
        <v>13</v>
      </c>
      <c r="D148" t="s">
        <v>26</v>
      </c>
    </row>
    <row r="149" spans="1:4" x14ac:dyDescent="0.25">
      <c r="A149">
        <v>2021</v>
      </c>
      <c r="B149">
        <v>5</v>
      </c>
      <c r="C149" t="s">
        <v>12</v>
      </c>
      <c r="D149" t="s">
        <v>2</v>
      </c>
    </row>
    <row r="150" spans="1:4" x14ac:dyDescent="0.25">
      <c r="A150">
        <v>2021</v>
      </c>
      <c r="B150">
        <v>5</v>
      </c>
      <c r="C150" t="s">
        <v>11</v>
      </c>
      <c r="D150" t="s">
        <v>21</v>
      </c>
    </row>
    <row r="151" spans="1:4" x14ac:dyDescent="0.25">
      <c r="A151">
        <v>2021</v>
      </c>
      <c r="B151">
        <v>5</v>
      </c>
      <c r="C151" t="s">
        <v>10</v>
      </c>
      <c r="D151" t="s">
        <v>19</v>
      </c>
    </row>
    <row r="152" spans="1:4" x14ac:dyDescent="0.25">
      <c r="A152">
        <v>2021</v>
      </c>
      <c r="B152">
        <v>5</v>
      </c>
      <c r="C152" t="s">
        <v>9</v>
      </c>
      <c r="D152" t="s">
        <v>0</v>
      </c>
    </row>
    <row r="153" spans="1:4" x14ac:dyDescent="0.25">
      <c r="A153">
        <v>2021</v>
      </c>
      <c r="B153">
        <v>5</v>
      </c>
      <c r="C153" t="s">
        <v>8</v>
      </c>
      <c r="D153" t="s">
        <v>23</v>
      </c>
    </row>
    <row r="154" spans="1:4" x14ac:dyDescent="0.25">
      <c r="A154">
        <v>2021</v>
      </c>
      <c r="B154">
        <v>5</v>
      </c>
      <c r="C154" t="s">
        <v>7</v>
      </c>
      <c r="D154" t="s">
        <v>30</v>
      </c>
    </row>
    <row r="155" spans="1:4" x14ac:dyDescent="0.25">
      <c r="A155">
        <v>2021</v>
      </c>
      <c r="B155">
        <v>5</v>
      </c>
      <c r="C155" t="s">
        <v>6</v>
      </c>
      <c r="D155" t="s">
        <v>27</v>
      </c>
    </row>
    <row r="156" spans="1:4" x14ac:dyDescent="0.25">
      <c r="A156">
        <v>2021</v>
      </c>
      <c r="B156">
        <v>5</v>
      </c>
      <c r="C156" t="s">
        <v>5</v>
      </c>
      <c r="D156" t="s">
        <v>22</v>
      </c>
    </row>
    <row r="157" spans="1:4" x14ac:dyDescent="0.25">
      <c r="A157">
        <v>2021</v>
      </c>
      <c r="B157">
        <v>5</v>
      </c>
      <c r="C157" t="s">
        <v>4</v>
      </c>
      <c r="D157" t="s">
        <v>14</v>
      </c>
    </row>
    <row r="158" spans="1:4" x14ac:dyDescent="0.25">
      <c r="A158">
        <v>2021</v>
      </c>
      <c r="B158">
        <v>5</v>
      </c>
      <c r="C158" t="s">
        <v>3</v>
      </c>
      <c r="D158" t="s">
        <v>31</v>
      </c>
    </row>
    <row r="159" spans="1:4" x14ac:dyDescent="0.25">
      <c r="A159">
        <v>2021</v>
      </c>
      <c r="B159">
        <v>5</v>
      </c>
      <c r="C159" t="s">
        <v>2</v>
      </c>
      <c r="D159" t="s">
        <v>12</v>
      </c>
    </row>
    <row r="160" spans="1:4" x14ac:dyDescent="0.25">
      <c r="A160">
        <v>2021</v>
      </c>
      <c r="B160">
        <v>5</v>
      </c>
      <c r="C160" t="s">
        <v>1</v>
      </c>
      <c r="D160" t="s">
        <v>17</v>
      </c>
    </row>
    <row r="161" spans="1:4" x14ac:dyDescent="0.25">
      <c r="A161">
        <v>2021</v>
      </c>
      <c r="B161">
        <v>5</v>
      </c>
      <c r="C161" t="s">
        <v>0</v>
      </c>
      <c r="D161" t="s">
        <v>9</v>
      </c>
    </row>
    <row r="162" spans="1:4" x14ac:dyDescent="0.25">
      <c r="A162">
        <v>2021</v>
      </c>
      <c r="B162">
        <v>6</v>
      </c>
      <c r="C162" t="s">
        <v>31</v>
      </c>
      <c r="D162" t="s">
        <v>24</v>
      </c>
    </row>
    <row r="163" spans="1:4" x14ac:dyDescent="0.25">
      <c r="A163">
        <v>2021</v>
      </c>
      <c r="B163">
        <v>6</v>
      </c>
      <c r="C163" t="s">
        <v>29</v>
      </c>
      <c r="D163" t="s">
        <v>15</v>
      </c>
    </row>
    <row r="164" spans="1:4" x14ac:dyDescent="0.25">
      <c r="A164">
        <v>2021</v>
      </c>
      <c r="B164">
        <v>6</v>
      </c>
      <c r="C164" t="s">
        <v>28</v>
      </c>
      <c r="D164" t="s">
        <v>1</v>
      </c>
    </row>
    <row r="165" spans="1:4" x14ac:dyDescent="0.25">
      <c r="A165">
        <v>2021</v>
      </c>
      <c r="B165">
        <v>6</v>
      </c>
      <c r="C165" t="s">
        <v>27</v>
      </c>
      <c r="D165" t="s">
        <v>11</v>
      </c>
    </row>
    <row r="166" spans="1:4" x14ac:dyDescent="0.25">
      <c r="A166">
        <v>2021</v>
      </c>
      <c r="B166">
        <v>6</v>
      </c>
      <c r="C166" t="s">
        <v>26</v>
      </c>
      <c r="D166" t="s">
        <v>20</v>
      </c>
    </row>
    <row r="167" spans="1:4" x14ac:dyDescent="0.25">
      <c r="A167">
        <v>2021</v>
      </c>
      <c r="B167">
        <v>6</v>
      </c>
      <c r="C167" t="s">
        <v>25</v>
      </c>
      <c r="D167" t="s">
        <v>21</v>
      </c>
    </row>
    <row r="168" spans="1:4" x14ac:dyDescent="0.25">
      <c r="A168">
        <v>2021</v>
      </c>
      <c r="B168">
        <v>6</v>
      </c>
      <c r="C168" t="s">
        <v>24</v>
      </c>
      <c r="D168" t="s">
        <v>31</v>
      </c>
    </row>
    <row r="169" spans="1:4" x14ac:dyDescent="0.25">
      <c r="A169">
        <v>2021</v>
      </c>
      <c r="B169">
        <v>6</v>
      </c>
      <c r="C169" t="s">
        <v>23</v>
      </c>
      <c r="D169" t="s">
        <v>10</v>
      </c>
    </row>
    <row r="170" spans="1:4" x14ac:dyDescent="0.25">
      <c r="A170">
        <v>2021</v>
      </c>
      <c r="B170">
        <v>6</v>
      </c>
      <c r="C170" t="s">
        <v>22</v>
      </c>
      <c r="D170" t="s">
        <v>13</v>
      </c>
    </row>
    <row r="171" spans="1:4" x14ac:dyDescent="0.25">
      <c r="A171">
        <v>2021</v>
      </c>
      <c r="B171">
        <v>6</v>
      </c>
      <c r="C171" t="s">
        <v>21</v>
      </c>
      <c r="D171" t="s">
        <v>25</v>
      </c>
    </row>
    <row r="172" spans="1:4" x14ac:dyDescent="0.25">
      <c r="A172">
        <v>2021</v>
      </c>
      <c r="B172">
        <v>6</v>
      </c>
      <c r="C172" t="s">
        <v>20</v>
      </c>
      <c r="D172" t="s">
        <v>26</v>
      </c>
    </row>
    <row r="173" spans="1:4" x14ac:dyDescent="0.25">
      <c r="A173">
        <v>2021</v>
      </c>
      <c r="B173">
        <v>6</v>
      </c>
      <c r="C173" t="s">
        <v>19</v>
      </c>
      <c r="D173" t="s">
        <v>18</v>
      </c>
    </row>
    <row r="174" spans="1:4" x14ac:dyDescent="0.25">
      <c r="A174">
        <v>2021</v>
      </c>
      <c r="B174">
        <v>6</v>
      </c>
      <c r="C174" t="s">
        <v>18</v>
      </c>
      <c r="D174" t="s">
        <v>19</v>
      </c>
    </row>
    <row r="175" spans="1:4" x14ac:dyDescent="0.25">
      <c r="A175">
        <v>2021</v>
      </c>
      <c r="B175">
        <v>6</v>
      </c>
      <c r="C175" t="s">
        <v>17</v>
      </c>
      <c r="D175" t="s">
        <v>12</v>
      </c>
    </row>
    <row r="176" spans="1:4" x14ac:dyDescent="0.25">
      <c r="A176">
        <v>2021</v>
      </c>
      <c r="B176">
        <v>6</v>
      </c>
      <c r="C176" t="s">
        <v>16</v>
      </c>
      <c r="D176" t="s">
        <v>0</v>
      </c>
    </row>
    <row r="177" spans="1:4" x14ac:dyDescent="0.25">
      <c r="A177">
        <v>2021</v>
      </c>
      <c r="B177">
        <v>6</v>
      </c>
      <c r="C177" t="s">
        <v>15</v>
      </c>
      <c r="D177" t="s">
        <v>29</v>
      </c>
    </row>
    <row r="178" spans="1:4" x14ac:dyDescent="0.25">
      <c r="A178">
        <v>2021</v>
      </c>
      <c r="B178">
        <v>6</v>
      </c>
      <c r="C178" t="s">
        <v>14</v>
      </c>
      <c r="D178" t="s">
        <v>8</v>
      </c>
    </row>
    <row r="179" spans="1:4" x14ac:dyDescent="0.25">
      <c r="A179">
        <v>2021</v>
      </c>
      <c r="B179">
        <v>6</v>
      </c>
      <c r="C179" t="s">
        <v>13</v>
      </c>
      <c r="D179" t="s">
        <v>22</v>
      </c>
    </row>
    <row r="180" spans="1:4" x14ac:dyDescent="0.25">
      <c r="A180">
        <v>2021</v>
      </c>
      <c r="B180">
        <v>6</v>
      </c>
      <c r="C180" t="s">
        <v>12</v>
      </c>
      <c r="D180" t="s">
        <v>17</v>
      </c>
    </row>
    <row r="181" spans="1:4" x14ac:dyDescent="0.25">
      <c r="A181">
        <v>2021</v>
      </c>
      <c r="B181">
        <v>6</v>
      </c>
      <c r="C181" t="s">
        <v>11</v>
      </c>
      <c r="D181" t="s">
        <v>27</v>
      </c>
    </row>
    <row r="182" spans="1:4" x14ac:dyDescent="0.25">
      <c r="A182">
        <v>2021</v>
      </c>
      <c r="B182">
        <v>6</v>
      </c>
      <c r="C182" t="s">
        <v>10</v>
      </c>
      <c r="D182" t="s">
        <v>23</v>
      </c>
    </row>
    <row r="183" spans="1:4" x14ac:dyDescent="0.25">
      <c r="A183">
        <v>2021</v>
      </c>
      <c r="B183">
        <v>6</v>
      </c>
      <c r="C183" t="s">
        <v>8</v>
      </c>
      <c r="D183" t="s">
        <v>14</v>
      </c>
    </row>
    <row r="184" spans="1:4" x14ac:dyDescent="0.25">
      <c r="A184">
        <v>2021</v>
      </c>
      <c r="B184">
        <v>6</v>
      </c>
      <c r="C184" t="s">
        <v>6</v>
      </c>
      <c r="D184" t="s">
        <v>2</v>
      </c>
    </row>
    <row r="185" spans="1:4" x14ac:dyDescent="0.25">
      <c r="A185">
        <v>2021</v>
      </c>
      <c r="B185">
        <v>6</v>
      </c>
      <c r="C185" t="s">
        <v>5</v>
      </c>
      <c r="D185" t="s">
        <v>4</v>
      </c>
    </row>
    <row r="186" spans="1:4" x14ac:dyDescent="0.25">
      <c r="A186">
        <v>2021</v>
      </c>
      <c r="B186">
        <v>6</v>
      </c>
      <c r="C186" t="s">
        <v>4</v>
      </c>
      <c r="D186" t="s">
        <v>5</v>
      </c>
    </row>
    <row r="187" spans="1:4" x14ac:dyDescent="0.25">
      <c r="A187">
        <v>2021</v>
      </c>
      <c r="B187">
        <v>6</v>
      </c>
      <c r="C187" t="s">
        <v>2</v>
      </c>
      <c r="D187" t="s">
        <v>6</v>
      </c>
    </row>
    <row r="188" spans="1:4" x14ac:dyDescent="0.25">
      <c r="A188">
        <v>2021</v>
      </c>
      <c r="B188">
        <v>6</v>
      </c>
      <c r="C188" t="s">
        <v>1</v>
      </c>
      <c r="D188" t="s">
        <v>28</v>
      </c>
    </row>
    <row r="189" spans="1:4" x14ac:dyDescent="0.25">
      <c r="A189">
        <v>2021</v>
      </c>
      <c r="B189">
        <v>6</v>
      </c>
      <c r="C189" t="s">
        <v>0</v>
      </c>
      <c r="D189" t="s">
        <v>16</v>
      </c>
    </row>
    <row r="190" spans="1:4" x14ac:dyDescent="0.25">
      <c r="A190">
        <v>2021</v>
      </c>
      <c r="B190">
        <v>7</v>
      </c>
      <c r="C190" t="s">
        <v>31</v>
      </c>
      <c r="D190" t="s">
        <v>19</v>
      </c>
    </row>
    <row r="191" spans="1:4" x14ac:dyDescent="0.25">
      <c r="A191">
        <v>2021</v>
      </c>
      <c r="B191">
        <v>7</v>
      </c>
      <c r="C191" t="s">
        <v>30</v>
      </c>
      <c r="D191" t="s">
        <v>12</v>
      </c>
    </row>
    <row r="192" spans="1:4" x14ac:dyDescent="0.25">
      <c r="A192">
        <v>2021</v>
      </c>
      <c r="B192">
        <v>7</v>
      </c>
      <c r="C192" t="s">
        <v>29</v>
      </c>
      <c r="D192" t="s">
        <v>25</v>
      </c>
    </row>
    <row r="193" spans="1:4" x14ac:dyDescent="0.25">
      <c r="A193">
        <v>2021</v>
      </c>
      <c r="B193">
        <v>7</v>
      </c>
      <c r="C193" t="s">
        <v>27</v>
      </c>
      <c r="D193" t="s">
        <v>8</v>
      </c>
    </row>
    <row r="194" spans="1:4" x14ac:dyDescent="0.25">
      <c r="A194">
        <v>2021</v>
      </c>
      <c r="B194">
        <v>7</v>
      </c>
      <c r="C194" t="s">
        <v>26</v>
      </c>
      <c r="D194" t="s">
        <v>2</v>
      </c>
    </row>
    <row r="195" spans="1:4" x14ac:dyDescent="0.25">
      <c r="A195">
        <v>2021</v>
      </c>
      <c r="B195">
        <v>7</v>
      </c>
      <c r="C195" t="s">
        <v>25</v>
      </c>
      <c r="D195" t="s">
        <v>29</v>
      </c>
    </row>
    <row r="196" spans="1:4" x14ac:dyDescent="0.25">
      <c r="A196">
        <v>2021</v>
      </c>
      <c r="B196">
        <v>7</v>
      </c>
      <c r="C196" t="s">
        <v>24</v>
      </c>
      <c r="D196" t="s">
        <v>22</v>
      </c>
    </row>
    <row r="197" spans="1:4" x14ac:dyDescent="0.25">
      <c r="A197">
        <v>2021</v>
      </c>
      <c r="B197">
        <v>7</v>
      </c>
      <c r="C197" t="s">
        <v>22</v>
      </c>
      <c r="D197" t="s">
        <v>24</v>
      </c>
    </row>
    <row r="198" spans="1:4" x14ac:dyDescent="0.25">
      <c r="A198">
        <v>2021</v>
      </c>
      <c r="B198">
        <v>7</v>
      </c>
      <c r="C198" t="s">
        <v>21</v>
      </c>
      <c r="D198" t="s">
        <v>14</v>
      </c>
    </row>
    <row r="199" spans="1:4" x14ac:dyDescent="0.25">
      <c r="A199">
        <v>2021</v>
      </c>
      <c r="B199">
        <v>7</v>
      </c>
      <c r="C199" t="s">
        <v>20</v>
      </c>
      <c r="D199" t="s">
        <v>0</v>
      </c>
    </row>
    <row r="200" spans="1:4" x14ac:dyDescent="0.25">
      <c r="A200">
        <v>2021</v>
      </c>
      <c r="B200">
        <v>7</v>
      </c>
      <c r="C200" t="s">
        <v>19</v>
      </c>
      <c r="D200" t="s">
        <v>31</v>
      </c>
    </row>
    <row r="201" spans="1:4" x14ac:dyDescent="0.25">
      <c r="A201">
        <v>2021</v>
      </c>
      <c r="B201">
        <v>7</v>
      </c>
      <c r="C201" t="s">
        <v>18</v>
      </c>
      <c r="D201" t="s">
        <v>3</v>
      </c>
    </row>
    <row r="202" spans="1:4" x14ac:dyDescent="0.25">
      <c r="A202">
        <v>2021</v>
      </c>
      <c r="B202">
        <v>7</v>
      </c>
      <c r="C202" t="s">
        <v>16</v>
      </c>
      <c r="D202" t="s">
        <v>1</v>
      </c>
    </row>
    <row r="203" spans="1:4" x14ac:dyDescent="0.25">
      <c r="A203">
        <v>2021</v>
      </c>
      <c r="B203">
        <v>7</v>
      </c>
      <c r="C203" t="s">
        <v>14</v>
      </c>
      <c r="D203" t="s">
        <v>21</v>
      </c>
    </row>
    <row r="204" spans="1:4" x14ac:dyDescent="0.25">
      <c r="A204">
        <v>2021</v>
      </c>
      <c r="B204">
        <v>7</v>
      </c>
      <c r="C204" t="s">
        <v>13</v>
      </c>
      <c r="D204" t="s">
        <v>6</v>
      </c>
    </row>
    <row r="205" spans="1:4" x14ac:dyDescent="0.25">
      <c r="A205">
        <v>2021</v>
      </c>
      <c r="B205">
        <v>7</v>
      </c>
      <c r="C205" t="s">
        <v>12</v>
      </c>
      <c r="D205" t="s">
        <v>30</v>
      </c>
    </row>
    <row r="206" spans="1:4" x14ac:dyDescent="0.25">
      <c r="A206">
        <v>2021</v>
      </c>
      <c r="B206">
        <v>7</v>
      </c>
      <c r="C206" t="s">
        <v>10</v>
      </c>
      <c r="D206" t="s">
        <v>7</v>
      </c>
    </row>
    <row r="207" spans="1:4" x14ac:dyDescent="0.25">
      <c r="A207">
        <v>2021</v>
      </c>
      <c r="B207">
        <v>7</v>
      </c>
      <c r="C207" t="s">
        <v>9</v>
      </c>
      <c r="D207" t="s">
        <v>4</v>
      </c>
    </row>
    <row r="208" spans="1:4" x14ac:dyDescent="0.25">
      <c r="A208">
        <v>2021</v>
      </c>
      <c r="B208">
        <v>7</v>
      </c>
      <c r="C208" t="s">
        <v>8</v>
      </c>
      <c r="D208" t="s">
        <v>27</v>
      </c>
    </row>
    <row r="209" spans="1:4" x14ac:dyDescent="0.25">
      <c r="A209">
        <v>2021</v>
      </c>
      <c r="B209">
        <v>7</v>
      </c>
      <c r="C209" t="s">
        <v>7</v>
      </c>
      <c r="D209" t="s">
        <v>10</v>
      </c>
    </row>
    <row r="210" spans="1:4" x14ac:dyDescent="0.25">
      <c r="A210">
        <v>2021</v>
      </c>
      <c r="B210">
        <v>7</v>
      </c>
      <c r="C210" t="s">
        <v>6</v>
      </c>
      <c r="D210" t="s">
        <v>13</v>
      </c>
    </row>
    <row r="211" spans="1:4" x14ac:dyDescent="0.25">
      <c r="A211">
        <v>2021</v>
      </c>
      <c r="B211">
        <v>7</v>
      </c>
      <c r="C211" t="s">
        <v>4</v>
      </c>
      <c r="D211" t="s">
        <v>9</v>
      </c>
    </row>
    <row r="212" spans="1:4" x14ac:dyDescent="0.25">
      <c r="A212">
        <v>2021</v>
      </c>
      <c r="B212">
        <v>7</v>
      </c>
      <c r="C212" t="s">
        <v>3</v>
      </c>
      <c r="D212" t="s">
        <v>18</v>
      </c>
    </row>
    <row r="213" spans="1:4" x14ac:dyDescent="0.25">
      <c r="A213">
        <v>2021</v>
      </c>
      <c r="B213">
        <v>7</v>
      </c>
      <c r="C213" t="s">
        <v>2</v>
      </c>
      <c r="D213" t="s">
        <v>26</v>
      </c>
    </row>
    <row r="214" spans="1:4" x14ac:dyDescent="0.25">
      <c r="A214">
        <v>2021</v>
      </c>
      <c r="B214">
        <v>7</v>
      </c>
      <c r="C214" t="s">
        <v>1</v>
      </c>
      <c r="D214" t="s">
        <v>16</v>
      </c>
    </row>
    <row r="215" spans="1:4" x14ac:dyDescent="0.25">
      <c r="A215">
        <v>2021</v>
      </c>
      <c r="B215">
        <v>7</v>
      </c>
      <c r="C215" t="s">
        <v>0</v>
      </c>
      <c r="D215" t="s">
        <v>20</v>
      </c>
    </row>
    <row r="216" spans="1:4" x14ac:dyDescent="0.25">
      <c r="A216">
        <v>2021</v>
      </c>
      <c r="B216">
        <v>8</v>
      </c>
      <c r="C216" t="s">
        <v>31</v>
      </c>
      <c r="D216" t="s">
        <v>20</v>
      </c>
    </row>
    <row r="217" spans="1:4" x14ac:dyDescent="0.25">
      <c r="A217">
        <v>2021</v>
      </c>
      <c r="B217">
        <v>8</v>
      </c>
      <c r="C217" t="s">
        <v>30</v>
      </c>
      <c r="D217" t="s">
        <v>27</v>
      </c>
    </row>
    <row r="218" spans="1:4" x14ac:dyDescent="0.25">
      <c r="A218">
        <v>2021</v>
      </c>
      <c r="B218">
        <v>8</v>
      </c>
      <c r="C218" t="s">
        <v>28</v>
      </c>
      <c r="D218" t="s">
        <v>12</v>
      </c>
    </row>
    <row r="219" spans="1:4" x14ac:dyDescent="0.25">
      <c r="A219">
        <v>2021</v>
      </c>
      <c r="B219">
        <v>8</v>
      </c>
      <c r="C219" t="s">
        <v>27</v>
      </c>
      <c r="D219" t="s">
        <v>30</v>
      </c>
    </row>
    <row r="220" spans="1:4" x14ac:dyDescent="0.25">
      <c r="A220">
        <v>2021</v>
      </c>
      <c r="B220">
        <v>8</v>
      </c>
      <c r="C220" t="s">
        <v>26</v>
      </c>
      <c r="D220" t="s">
        <v>3</v>
      </c>
    </row>
    <row r="221" spans="1:4" x14ac:dyDescent="0.25">
      <c r="A221">
        <v>2021</v>
      </c>
      <c r="B221">
        <v>8</v>
      </c>
      <c r="C221" t="s">
        <v>25</v>
      </c>
      <c r="D221" t="s">
        <v>7</v>
      </c>
    </row>
    <row r="222" spans="1:4" x14ac:dyDescent="0.25">
      <c r="A222">
        <v>2021</v>
      </c>
      <c r="B222">
        <v>8</v>
      </c>
      <c r="C222" t="s">
        <v>24</v>
      </c>
      <c r="D222" t="s">
        <v>5</v>
      </c>
    </row>
    <row r="223" spans="1:4" x14ac:dyDescent="0.25">
      <c r="A223">
        <v>2021</v>
      </c>
      <c r="B223">
        <v>8</v>
      </c>
      <c r="C223" t="s">
        <v>23</v>
      </c>
      <c r="D223" t="s">
        <v>11</v>
      </c>
    </row>
    <row r="224" spans="1:4" x14ac:dyDescent="0.25">
      <c r="A224">
        <v>2021</v>
      </c>
      <c r="B224">
        <v>8</v>
      </c>
      <c r="C224" t="s">
        <v>22</v>
      </c>
      <c r="D224" t="s">
        <v>0</v>
      </c>
    </row>
    <row r="225" spans="1:4" x14ac:dyDescent="0.25">
      <c r="A225">
        <v>2021</v>
      </c>
      <c r="B225">
        <v>8</v>
      </c>
      <c r="C225" t="s">
        <v>21</v>
      </c>
      <c r="D225" t="s">
        <v>6</v>
      </c>
    </row>
    <row r="226" spans="1:4" x14ac:dyDescent="0.25">
      <c r="A226">
        <v>2021</v>
      </c>
      <c r="B226">
        <v>8</v>
      </c>
      <c r="C226" t="s">
        <v>20</v>
      </c>
      <c r="D226" t="s">
        <v>31</v>
      </c>
    </row>
    <row r="227" spans="1:4" x14ac:dyDescent="0.25">
      <c r="A227">
        <v>2021</v>
      </c>
      <c r="B227">
        <v>8</v>
      </c>
      <c r="C227" t="s">
        <v>19</v>
      </c>
      <c r="D227" t="s">
        <v>14</v>
      </c>
    </row>
    <row r="228" spans="1:4" x14ac:dyDescent="0.25">
      <c r="A228">
        <v>2021</v>
      </c>
      <c r="B228">
        <v>8</v>
      </c>
      <c r="C228" t="s">
        <v>18</v>
      </c>
      <c r="D228" t="s">
        <v>1</v>
      </c>
    </row>
    <row r="229" spans="1:4" x14ac:dyDescent="0.25">
      <c r="A229">
        <v>2021</v>
      </c>
      <c r="B229">
        <v>8</v>
      </c>
      <c r="C229" t="s">
        <v>17</v>
      </c>
      <c r="D229" t="s">
        <v>4</v>
      </c>
    </row>
    <row r="230" spans="1:4" x14ac:dyDescent="0.25">
      <c r="A230">
        <v>2021</v>
      </c>
      <c r="B230">
        <v>8</v>
      </c>
      <c r="C230" t="s">
        <v>16</v>
      </c>
      <c r="D230" t="s">
        <v>8</v>
      </c>
    </row>
    <row r="231" spans="1:4" x14ac:dyDescent="0.25">
      <c r="A231">
        <v>2021</v>
      </c>
      <c r="B231">
        <v>8</v>
      </c>
      <c r="C231" t="s">
        <v>15</v>
      </c>
      <c r="D231" t="s">
        <v>10</v>
      </c>
    </row>
    <row r="232" spans="1:4" x14ac:dyDescent="0.25">
      <c r="A232">
        <v>2021</v>
      </c>
      <c r="B232">
        <v>8</v>
      </c>
      <c r="C232" t="s">
        <v>14</v>
      </c>
      <c r="D232" t="s">
        <v>19</v>
      </c>
    </row>
    <row r="233" spans="1:4" x14ac:dyDescent="0.25">
      <c r="A233">
        <v>2021</v>
      </c>
      <c r="B233">
        <v>8</v>
      </c>
      <c r="C233" t="s">
        <v>12</v>
      </c>
      <c r="D233" t="s">
        <v>28</v>
      </c>
    </row>
    <row r="234" spans="1:4" x14ac:dyDescent="0.25">
      <c r="A234">
        <v>2021</v>
      </c>
      <c r="B234">
        <v>8</v>
      </c>
      <c r="C234" t="s">
        <v>11</v>
      </c>
      <c r="D234" t="s">
        <v>23</v>
      </c>
    </row>
    <row r="235" spans="1:4" x14ac:dyDescent="0.25">
      <c r="A235">
        <v>2021</v>
      </c>
      <c r="B235">
        <v>8</v>
      </c>
      <c r="C235" t="s">
        <v>10</v>
      </c>
      <c r="D235" t="s">
        <v>15</v>
      </c>
    </row>
    <row r="236" spans="1:4" x14ac:dyDescent="0.25">
      <c r="A236">
        <v>2021</v>
      </c>
      <c r="B236">
        <v>8</v>
      </c>
      <c r="C236" t="s">
        <v>9</v>
      </c>
      <c r="D236" t="s">
        <v>2</v>
      </c>
    </row>
    <row r="237" spans="1:4" x14ac:dyDescent="0.25">
      <c r="A237">
        <v>2021</v>
      </c>
      <c r="B237">
        <v>8</v>
      </c>
      <c r="C237" t="s">
        <v>8</v>
      </c>
      <c r="D237" t="s">
        <v>16</v>
      </c>
    </row>
    <row r="238" spans="1:4" x14ac:dyDescent="0.25">
      <c r="A238">
        <v>2021</v>
      </c>
      <c r="B238">
        <v>8</v>
      </c>
      <c r="C238" t="s">
        <v>7</v>
      </c>
      <c r="D238" t="s">
        <v>25</v>
      </c>
    </row>
    <row r="239" spans="1:4" x14ac:dyDescent="0.25">
      <c r="A239">
        <v>2021</v>
      </c>
      <c r="B239">
        <v>8</v>
      </c>
      <c r="C239" t="s">
        <v>6</v>
      </c>
      <c r="D239" t="s">
        <v>21</v>
      </c>
    </row>
    <row r="240" spans="1:4" x14ac:dyDescent="0.25">
      <c r="A240">
        <v>2021</v>
      </c>
      <c r="B240">
        <v>8</v>
      </c>
      <c r="C240" t="s">
        <v>5</v>
      </c>
      <c r="D240" t="s">
        <v>24</v>
      </c>
    </row>
    <row r="241" spans="1:4" x14ac:dyDescent="0.25">
      <c r="A241">
        <v>2021</v>
      </c>
      <c r="B241">
        <v>8</v>
      </c>
      <c r="C241" t="s">
        <v>4</v>
      </c>
      <c r="D241" t="s">
        <v>17</v>
      </c>
    </row>
    <row r="242" spans="1:4" x14ac:dyDescent="0.25">
      <c r="A242">
        <v>2021</v>
      </c>
      <c r="B242">
        <v>8</v>
      </c>
      <c r="C242" t="s">
        <v>3</v>
      </c>
      <c r="D242" t="s">
        <v>26</v>
      </c>
    </row>
    <row r="243" spans="1:4" x14ac:dyDescent="0.25">
      <c r="A243">
        <v>2021</v>
      </c>
      <c r="B243">
        <v>8</v>
      </c>
      <c r="C243" t="s">
        <v>2</v>
      </c>
      <c r="D243" t="s">
        <v>9</v>
      </c>
    </row>
    <row r="244" spans="1:4" x14ac:dyDescent="0.25">
      <c r="A244">
        <v>2021</v>
      </c>
      <c r="B244">
        <v>8</v>
      </c>
      <c r="C244" t="s">
        <v>1</v>
      </c>
      <c r="D244" t="s">
        <v>18</v>
      </c>
    </row>
    <row r="245" spans="1:4" x14ac:dyDescent="0.25">
      <c r="A245">
        <v>2021</v>
      </c>
      <c r="B245">
        <v>8</v>
      </c>
      <c r="C245" t="s">
        <v>0</v>
      </c>
      <c r="D245" t="s">
        <v>22</v>
      </c>
    </row>
    <row r="246" spans="1:4" x14ac:dyDescent="0.25">
      <c r="A246">
        <v>2021</v>
      </c>
      <c r="B246">
        <v>9</v>
      </c>
      <c r="C246" t="s">
        <v>31</v>
      </c>
      <c r="D246" t="s">
        <v>3</v>
      </c>
    </row>
    <row r="247" spans="1:4" x14ac:dyDescent="0.25">
      <c r="A247">
        <v>2021</v>
      </c>
      <c r="B247">
        <v>9</v>
      </c>
      <c r="C247" t="s">
        <v>30</v>
      </c>
      <c r="D247" t="s">
        <v>9</v>
      </c>
    </row>
    <row r="248" spans="1:4" x14ac:dyDescent="0.25">
      <c r="A248">
        <v>2021</v>
      </c>
      <c r="B248">
        <v>9</v>
      </c>
      <c r="C248" t="s">
        <v>29</v>
      </c>
      <c r="D248" t="s">
        <v>11</v>
      </c>
    </row>
    <row r="249" spans="1:4" x14ac:dyDescent="0.25">
      <c r="A249">
        <v>2021</v>
      </c>
      <c r="B249">
        <v>9</v>
      </c>
      <c r="C249" t="s">
        <v>28</v>
      </c>
      <c r="D249" t="s">
        <v>17</v>
      </c>
    </row>
    <row r="250" spans="1:4" x14ac:dyDescent="0.25">
      <c r="A250">
        <v>2021</v>
      </c>
      <c r="B250">
        <v>9</v>
      </c>
      <c r="C250" t="s">
        <v>27</v>
      </c>
      <c r="D250" t="s">
        <v>10</v>
      </c>
    </row>
    <row r="251" spans="1:4" x14ac:dyDescent="0.25">
      <c r="A251">
        <v>2021</v>
      </c>
      <c r="B251">
        <v>9</v>
      </c>
      <c r="C251" t="s">
        <v>26</v>
      </c>
      <c r="D251" t="s">
        <v>5</v>
      </c>
    </row>
    <row r="252" spans="1:4" x14ac:dyDescent="0.25">
      <c r="A252">
        <v>2021</v>
      </c>
      <c r="B252">
        <v>9</v>
      </c>
      <c r="C252" t="s">
        <v>25</v>
      </c>
      <c r="D252" t="s">
        <v>24</v>
      </c>
    </row>
    <row r="253" spans="1:4" x14ac:dyDescent="0.25">
      <c r="A253">
        <v>2021</v>
      </c>
      <c r="B253">
        <v>9</v>
      </c>
      <c r="C253" t="s">
        <v>24</v>
      </c>
      <c r="D253" t="s">
        <v>25</v>
      </c>
    </row>
    <row r="254" spans="1:4" x14ac:dyDescent="0.25">
      <c r="A254">
        <v>2021</v>
      </c>
      <c r="B254">
        <v>9</v>
      </c>
      <c r="C254" t="s">
        <v>23</v>
      </c>
      <c r="D254" t="s">
        <v>22</v>
      </c>
    </row>
    <row r="255" spans="1:4" x14ac:dyDescent="0.25">
      <c r="A255">
        <v>2021</v>
      </c>
      <c r="B255">
        <v>9</v>
      </c>
      <c r="C255" t="s">
        <v>22</v>
      </c>
      <c r="D255" t="s">
        <v>23</v>
      </c>
    </row>
    <row r="256" spans="1:4" x14ac:dyDescent="0.25">
      <c r="A256">
        <v>2021</v>
      </c>
      <c r="B256">
        <v>9</v>
      </c>
      <c r="C256" t="s">
        <v>20</v>
      </c>
      <c r="D256" t="s">
        <v>16</v>
      </c>
    </row>
    <row r="257" spans="1:4" x14ac:dyDescent="0.25">
      <c r="A257">
        <v>2021</v>
      </c>
      <c r="B257">
        <v>9</v>
      </c>
      <c r="C257" t="s">
        <v>19</v>
      </c>
      <c r="D257" t="s">
        <v>12</v>
      </c>
    </row>
    <row r="258" spans="1:4" x14ac:dyDescent="0.25">
      <c r="A258">
        <v>2021</v>
      </c>
      <c r="B258">
        <v>9</v>
      </c>
      <c r="C258" t="s">
        <v>18</v>
      </c>
      <c r="D258" t="s">
        <v>7</v>
      </c>
    </row>
    <row r="259" spans="1:4" x14ac:dyDescent="0.25">
      <c r="A259">
        <v>2021</v>
      </c>
      <c r="B259">
        <v>9</v>
      </c>
      <c r="C259" t="s">
        <v>17</v>
      </c>
      <c r="D259" t="s">
        <v>28</v>
      </c>
    </row>
    <row r="260" spans="1:4" x14ac:dyDescent="0.25">
      <c r="A260">
        <v>2021</v>
      </c>
      <c r="B260">
        <v>9</v>
      </c>
      <c r="C260" t="s">
        <v>16</v>
      </c>
      <c r="D260" t="s">
        <v>20</v>
      </c>
    </row>
    <row r="261" spans="1:4" x14ac:dyDescent="0.25">
      <c r="A261">
        <v>2021</v>
      </c>
      <c r="B261">
        <v>9</v>
      </c>
      <c r="C261" t="s">
        <v>15</v>
      </c>
      <c r="D261" t="s">
        <v>6</v>
      </c>
    </row>
    <row r="262" spans="1:4" x14ac:dyDescent="0.25">
      <c r="A262">
        <v>2021</v>
      </c>
      <c r="B262">
        <v>9</v>
      </c>
      <c r="C262" t="s">
        <v>14</v>
      </c>
      <c r="D262" t="s">
        <v>1</v>
      </c>
    </row>
    <row r="263" spans="1:4" x14ac:dyDescent="0.25">
      <c r="A263">
        <v>2021</v>
      </c>
      <c r="B263">
        <v>9</v>
      </c>
      <c r="C263" t="s">
        <v>13</v>
      </c>
      <c r="D263" t="s">
        <v>8</v>
      </c>
    </row>
    <row r="264" spans="1:4" x14ac:dyDescent="0.25">
      <c r="A264">
        <v>2021</v>
      </c>
      <c r="B264">
        <v>9</v>
      </c>
      <c r="C264" t="s">
        <v>12</v>
      </c>
      <c r="D264" t="s">
        <v>19</v>
      </c>
    </row>
    <row r="265" spans="1:4" x14ac:dyDescent="0.25">
      <c r="A265">
        <v>2021</v>
      </c>
      <c r="B265">
        <v>9</v>
      </c>
      <c r="C265" t="s">
        <v>11</v>
      </c>
      <c r="D265" t="s">
        <v>29</v>
      </c>
    </row>
    <row r="266" spans="1:4" x14ac:dyDescent="0.25">
      <c r="A266">
        <v>2021</v>
      </c>
      <c r="B266">
        <v>9</v>
      </c>
      <c r="C266" t="s">
        <v>10</v>
      </c>
      <c r="D266" t="s">
        <v>27</v>
      </c>
    </row>
    <row r="267" spans="1:4" x14ac:dyDescent="0.25">
      <c r="A267">
        <v>2021</v>
      </c>
      <c r="B267">
        <v>9</v>
      </c>
      <c r="C267" t="s">
        <v>9</v>
      </c>
      <c r="D267" t="s">
        <v>30</v>
      </c>
    </row>
    <row r="268" spans="1:4" x14ac:dyDescent="0.25">
      <c r="A268">
        <v>2021</v>
      </c>
      <c r="B268">
        <v>9</v>
      </c>
      <c r="C268" t="s">
        <v>8</v>
      </c>
      <c r="D268" t="s">
        <v>13</v>
      </c>
    </row>
    <row r="269" spans="1:4" x14ac:dyDescent="0.25">
      <c r="A269">
        <v>2021</v>
      </c>
      <c r="B269">
        <v>9</v>
      </c>
      <c r="C269" t="s">
        <v>7</v>
      </c>
      <c r="D269" t="s">
        <v>18</v>
      </c>
    </row>
    <row r="270" spans="1:4" x14ac:dyDescent="0.25">
      <c r="A270">
        <v>2021</v>
      </c>
      <c r="B270">
        <v>9</v>
      </c>
      <c r="C270" t="s">
        <v>6</v>
      </c>
      <c r="D270" t="s">
        <v>15</v>
      </c>
    </row>
    <row r="271" spans="1:4" x14ac:dyDescent="0.25">
      <c r="A271">
        <v>2021</v>
      </c>
      <c r="B271">
        <v>9</v>
      </c>
      <c r="C271" t="s">
        <v>5</v>
      </c>
      <c r="D271" t="s">
        <v>26</v>
      </c>
    </row>
    <row r="272" spans="1:4" x14ac:dyDescent="0.25">
      <c r="A272">
        <v>2021</v>
      </c>
      <c r="B272">
        <v>9</v>
      </c>
      <c r="C272" t="s">
        <v>3</v>
      </c>
      <c r="D272" t="s">
        <v>31</v>
      </c>
    </row>
    <row r="273" spans="1:4" x14ac:dyDescent="0.25">
      <c r="A273">
        <v>2021</v>
      </c>
      <c r="B273">
        <v>9</v>
      </c>
      <c r="C273" t="s">
        <v>1</v>
      </c>
      <c r="D273" t="s">
        <v>14</v>
      </c>
    </row>
    <row r="274" spans="1:4" x14ac:dyDescent="0.25">
      <c r="A274">
        <v>2021</v>
      </c>
      <c r="B274">
        <v>10</v>
      </c>
      <c r="C274" t="s">
        <v>31</v>
      </c>
      <c r="D274" t="s">
        <v>27</v>
      </c>
    </row>
    <row r="275" spans="1:4" x14ac:dyDescent="0.25">
      <c r="A275">
        <v>2021</v>
      </c>
      <c r="B275">
        <v>10</v>
      </c>
      <c r="C275" t="s">
        <v>30</v>
      </c>
      <c r="D275" t="s">
        <v>23</v>
      </c>
    </row>
    <row r="276" spans="1:4" x14ac:dyDescent="0.25">
      <c r="A276">
        <v>2021</v>
      </c>
      <c r="B276">
        <v>10</v>
      </c>
      <c r="C276" t="s">
        <v>29</v>
      </c>
      <c r="D276" t="s">
        <v>12</v>
      </c>
    </row>
    <row r="277" spans="1:4" x14ac:dyDescent="0.25">
      <c r="A277">
        <v>2021</v>
      </c>
      <c r="B277">
        <v>10</v>
      </c>
      <c r="C277" t="s">
        <v>28</v>
      </c>
      <c r="D277" t="s">
        <v>7</v>
      </c>
    </row>
    <row r="278" spans="1:4" x14ac:dyDescent="0.25">
      <c r="A278">
        <v>2021</v>
      </c>
      <c r="B278">
        <v>10</v>
      </c>
      <c r="C278" t="s">
        <v>27</v>
      </c>
      <c r="D278" t="s">
        <v>31</v>
      </c>
    </row>
    <row r="279" spans="1:4" x14ac:dyDescent="0.25">
      <c r="A279">
        <v>2021</v>
      </c>
      <c r="B279">
        <v>10</v>
      </c>
      <c r="C279" t="s">
        <v>24</v>
      </c>
      <c r="D279" t="s">
        <v>10</v>
      </c>
    </row>
    <row r="280" spans="1:4" x14ac:dyDescent="0.25">
      <c r="A280">
        <v>2021</v>
      </c>
      <c r="B280">
        <v>10</v>
      </c>
      <c r="C280" t="s">
        <v>23</v>
      </c>
      <c r="D280" t="s">
        <v>30</v>
      </c>
    </row>
    <row r="281" spans="1:4" x14ac:dyDescent="0.25">
      <c r="A281">
        <v>2021</v>
      </c>
      <c r="B281">
        <v>10</v>
      </c>
      <c r="C281" t="s">
        <v>22</v>
      </c>
      <c r="D281" t="s">
        <v>6</v>
      </c>
    </row>
    <row r="282" spans="1:4" x14ac:dyDescent="0.25">
      <c r="A282">
        <v>2021</v>
      </c>
      <c r="B282">
        <v>10</v>
      </c>
      <c r="C282" t="s">
        <v>21</v>
      </c>
      <c r="D282" t="s">
        <v>5</v>
      </c>
    </row>
    <row r="283" spans="1:4" x14ac:dyDescent="0.25">
      <c r="A283">
        <v>2021</v>
      </c>
      <c r="B283">
        <v>10</v>
      </c>
      <c r="C283" t="s">
        <v>20</v>
      </c>
      <c r="D283" t="s">
        <v>4</v>
      </c>
    </row>
    <row r="284" spans="1:4" x14ac:dyDescent="0.25">
      <c r="A284">
        <v>2021</v>
      </c>
      <c r="B284">
        <v>10</v>
      </c>
      <c r="C284" t="s">
        <v>18</v>
      </c>
      <c r="D284" t="s">
        <v>17</v>
      </c>
    </row>
    <row r="285" spans="1:4" x14ac:dyDescent="0.25">
      <c r="A285">
        <v>2021</v>
      </c>
      <c r="B285">
        <v>10</v>
      </c>
      <c r="C285" t="s">
        <v>17</v>
      </c>
      <c r="D285" t="s">
        <v>18</v>
      </c>
    </row>
    <row r="286" spans="1:4" x14ac:dyDescent="0.25">
      <c r="A286">
        <v>2021</v>
      </c>
      <c r="B286">
        <v>10</v>
      </c>
      <c r="C286" t="s">
        <v>16</v>
      </c>
      <c r="D286" t="s">
        <v>13</v>
      </c>
    </row>
    <row r="287" spans="1:4" x14ac:dyDescent="0.25">
      <c r="A287">
        <v>2021</v>
      </c>
      <c r="B287">
        <v>10</v>
      </c>
      <c r="C287" t="s">
        <v>15</v>
      </c>
      <c r="D287" t="s">
        <v>11</v>
      </c>
    </row>
    <row r="288" spans="1:4" x14ac:dyDescent="0.25">
      <c r="A288">
        <v>2021</v>
      </c>
      <c r="B288">
        <v>10</v>
      </c>
      <c r="C288" t="s">
        <v>14</v>
      </c>
      <c r="D288" t="s">
        <v>3</v>
      </c>
    </row>
    <row r="289" spans="1:4" x14ac:dyDescent="0.25">
      <c r="A289">
        <v>2021</v>
      </c>
      <c r="B289">
        <v>10</v>
      </c>
      <c r="C289" t="s">
        <v>13</v>
      </c>
      <c r="D289" t="s">
        <v>16</v>
      </c>
    </row>
    <row r="290" spans="1:4" x14ac:dyDescent="0.25">
      <c r="A290">
        <v>2021</v>
      </c>
      <c r="B290">
        <v>10</v>
      </c>
      <c r="C290" t="s">
        <v>12</v>
      </c>
      <c r="D290" t="s">
        <v>29</v>
      </c>
    </row>
    <row r="291" spans="1:4" x14ac:dyDescent="0.25">
      <c r="A291">
        <v>2021</v>
      </c>
      <c r="B291">
        <v>10</v>
      </c>
      <c r="C291" t="s">
        <v>11</v>
      </c>
      <c r="D291" t="s">
        <v>15</v>
      </c>
    </row>
    <row r="292" spans="1:4" x14ac:dyDescent="0.25">
      <c r="A292">
        <v>2021</v>
      </c>
      <c r="B292">
        <v>10</v>
      </c>
      <c r="C292" t="s">
        <v>10</v>
      </c>
      <c r="D292" t="s">
        <v>24</v>
      </c>
    </row>
    <row r="293" spans="1:4" x14ac:dyDescent="0.25">
      <c r="A293">
        <v>2021</v>
      </c>
      <c r="B293">
        <v>10</v>
      </c>
      <c r="C293" t="s">
        <v>9</v>
      </c>
      <c r="D293" t="s">
        <v>1</v>
      </c>
    </row>
    <row r="294" spans="1:4" x14ac:dyDescent="0.25">
      <c r="A294">
        <v>2021</v>
      </c>
      <c r="B294">
        <v>10</v>
      </c>
      <c r="C294" t="s">
        <v>7</v>
      </c>
      <c r="D294" t="s">
        <v>28</v>
      </c>
    </row>
    <row r="295" spans="1:4" x14ac:dyDescent="0.25">
      <c r="A295">
        <v>2021</v>
      </c>
      <c r="B295">
        <v>10</v>
      </c>
      <c r="C295" t="s">
        <v>6</v>
      </c>
      <c r="D295" t="s">
        <v>22</v>
      </c>
    </row>
    <row r="296" spans="1:4" x14ac:dyDescent="0.25">
      <c r="A296">
        <v>2021</v>
      </c>
      <c r="B296">
        <v>10</v>
      </c>
      <c r="C296" t="s">
        <v>5</v>
      </c>
      <c r="D296" t="s">
        <v>21</v>
      </c>
    </row>
    <row r="297" spans="1:4" x14ac:dyDescent="0.25">
      <c r="A297">
        <v>2021</v>
      </c>
      <c r="B297">
        <v>10</v>
      </c>
      <c r="C297" t="s">
        <v>4</v>
      </c>
      <c r="D297" t="s">
        <v>20</v>
      </c>
    </row>
    <row r="298" spans="1:4" x14ac:dyDescent="0.25">
      <c r="A298">
        <v>2021</v>
      </c>
      <c r="B298">
        <v>10</v>
      </c>
      <c r="C298" t="s">
        <v>3</v>
      </c>
      <c r="D298" t="s">
        <v>14</v>
      </c>
    </row>
    <row r="299" spans="1:4" x14ac:dyDescent="0.25">
      <c r="A299">
        <v>2021</v>
      </c>
      <c r="B299">
        <v>10</v>
      </c>
      <c r="C299" t="s">
        <v>2</v>
      </c>
      <c r="D299" t="s">
        <v>0</v>
      </c>
    </row>
    <row r="300" spans="1:4" x14ac:dyDescent="0.25">
      <c r="A300">
        <v>2021</v>
      </c>
      <c r="B300">
        <v>10</v>
      </c>
      <c r="C300" t="s">
        <v>1</v>
      </c>
      <c r="D300" t="s">
        <v>9</v>
      </c>
    </row>
    <row r="301" spans="1:4" x14ac:dyDescent="0.25">
      <c r="A301">
        <v>2021</v>
      </c>
      <c r="B301">
        <v>10</v>
      </c>
      <c r="C301" t="s">
        <v>0</v>
      </c>
      <c r="D301" t="s">
        <v>2</v>
      </c>
    </row>
    <row r="302" spans="1:4" x14ac:dyDescent="0.25">
      <c r="A302">
        <v>2021</v>
      </c>
      <c r="B302">
        <v>11</v>
      </c>
      <c r="C302" t="s">
        <v>31</v>
      </c>
      <c r="D302" t="s">
        <v>4</v>
      </c>
    </row>
    <row r="303" spans="1:4" x14ac:dyDescent="0.25">
      <c r="A303">
        <v>2021</v>
      </c>
      <c r="B303">
        <v>11</v>
      </c>
      <c r="C303" t="s">
        <v>30</v>
      </c>
      <c r="D303" t="s">
        <v>10</v>
      </c>
    </row>
    <row r="304" spans="1:4" x14ac:dyDescent="0.25">
      <c r="A304">
        <v>2021</v>
      </c>
      <c r="B304">
        <v>11</v>
      </c>
      <c r="C304" t="s">
        <v>29</v>
      </c>
      <c r="D304" t="s">
        <v>26</v>
      </c>
    </row>
    <row r="305" spans="1:4" x14ac:dyDescent="0.25">
      <c r="A305">
        <v>2021</v>
      </c>
      <c r="B305">
        <v>11</v>
      </c>
      <c r="C305" t="s">
        <v>28</v>
      </c>
      <c r="D305" t="s">
        <v>18</v>
      </c>
    </row>
    <row r="306" spans="1:4" x14ac:dyDescent="0.25">
      <c r="A306">
        <v>2021</v>
      </c>
      <c r="B306">
        <v>11</v>
      </c>
      <c r="C306" t="s">
        <v>27</v>
      </c>
      <c r="D306" t="s">
        <v>0</v>
      </c>
    </row>
    <row r="307" spans="1:4" x14ac:dyDescent="0.25">
      <c r="A307">
        <v>2021</v>
      </c>
      <c r="B307">
        <v>11</v>
      </c>
      <c r="C307" t="s">
        <v>26</v>
      </c>
      <c r="D307" t="s">
        <v>29</v>
      </c>
    </row>
    <row r="308" spans="1:4" x14ac:dyDescent="0.25">
      <c r="A308">
        <v>2021</v>
      </c>
      <c r="B308">
        <v>11</v>
      </c>
      <c r="C308" t="s">
        <v>25</v>
      </c>
      <c r="D308" t="s">
        <v>13</v>
      </c>
    </row>
    <row r="309" spans="1:4" x14ac:dyDescent="0.25">
      <c r="A309">
        <v>2021</v>
      </c>
      <c r="B309">
        <v>11</v>
      </c>
      <c r="C309" t="s">
        <v>24</v>
      </c>
      <c r="D309" t="s">
        <v>21</v>
      </c>
    </row>
    <row r="310" spans="1:4" x14ac:dyDescent="0.25">
      <c r="A310">
        <v>2021</v>
      </c>
      <c r="B310">
        <v>11</v>
      </c>
      <c r="C310" t="s">
        <v>23</v>
      </c>
      <c r="D310" t="s">
        <v>16</v>
      </c>
    </row>
    <row r="311" spans="1:4" x14ac:dyDescent="0.25">
      <c r="A311">
        <v>2021</v>
      </c>
      <c r="B311">
        <v>11</v>
      </c>
      <c r="C311" t="s">
        <v>21</v>
      </c>
      <c r="D311" t="s">
        <v>24</v>
      </c>
    </row>
    <row r="312" spans="1:4" x14ac:dyDescent="0.25">
      <c r="A312">
        <v>2021</v>
      </c>
      <c r="B312">
        <v>11</v>
      </c>
      <c r="C312" t="s">
        <v>20</v>
      </c>
      <c r="D312" t="s">
        <v>11</v>
      </c>
    </row>
    <row r="313" spans="1:4" x14ac:dyDescent="0.25">
      <c r="A313">
        <v>2021</v>
      </c>
      <c r="B313">
        <v>11</v>
      </c>
      <c r="C313" t="s">
        <v>19</v>
      </c>
      <c r="D313" t="s">
        <v>1</v>
      </c>
    </row>
    <row r="314" spans="1:4" x14ac:dyDescent="0.25">
      <c r="A314">
        <v>2021</v>
      </c>
      <c r="B314">
        <v>11</v>
      </c>
      <c r="C314" t="s">
        <v>18</v>
      </c>
      <c r="D314" t="s">
        <v>28</v>
      </c>
    </row>
    <row r="315" spans="1:4" x14ac:dyDescent="0.25">
      <c r="A315">
        <v>2021</v>
      </c>
      <c r="B315">
        <v>11</v>
      </c>
      <c r="C315" t="s">
        <v>17</v>
      </c>
      <c r="D315" t="s">
        <v>3</v>
      </c>
    </row>
    <row r="316" spans="1:4" x14ac:dyDescent="0.25">
      <c r="A316">
        <v>2021</v>
      </c>
      <c r="B316">
        <v>11</v>
      </c>
      <c r="C316" t="s">
        <v>16</v>
      </c>
      <c r="D316" t="s">
        <v>23</v>
      </c>
    </row>
    <row r="317" spans="1:4" x14ac:dyDescent="0.25">
      <c r="A317">
        <v>2021</v>
      </c>
      <c r="B317">
        <v>11</v>
      </c>
      <c r="C317" t="s">
        <v>15</v>
      </c>
      <c r="D317" t="s">
        <v>5</v>
      </c>
    </row>
    <row r="318" spans="1:4" x14ac:dyDescent="0.25">
      <c r="A318">
        <v>2021</v>
      </c>
      <c r="B318">
        <v>11</v>
      </c>
      <c r="C318" t="s">
        <v>13</v>
      </c>
      <c r="D318" t="s">
        <v>25</v>
      </c>
    </row>
    <row r="319" spans="1:4" x14ac:dyDescent="0.25">
      <c r="A319">
        <v>2021</v>
      </c>
      <c r="B319">
        <v>11</v>
      </c>
      <c r="C319" t="s">
        <v>12</v>
      </c>
      <c r="D319" t="s">
        <v>7</v>
      </c>
    </row>
    <row r="320" spans="1:4" x14ac:dyDescent="0.25">
      <c r="A320">
        <v>2021</v>
      </c>
      <c r="B320">
        <v>11</v>
      </c>
      <c r="C320" t="s">
        <v>11</v>
      </c>
      <c r="D320" t="s">
        <v>20</v>
      </c>
    </row>
    <row r="321" spans="1:4" x14ac:dyDescent="0.25">
      <c r="A321">
        <v>2021</v>
      </c>
      <c r="B321">
        <v>11</v>
      </c>
      <c r="C321" t="s">
        <v>10</v>
      </c>
      <c r="D321" t="s">
        <v>30</v>
      </c>
    </row>
    <row r="322" spans="1:4" x14ac:dyDescent="0.25">
      <c r="A322">
        <v>2021</v>
      </c>
      <c r="B322">
        <v>11</v>
      </c>
      <c r="C322" t="s">
        <v>9</v>
      </c>
      <c r="D322" t="s">
        <v>6</v>
      </c>
    </row>
    <row r="323" spans="1:4" x14ac:dyDescent="0.25">
      <c r="A323">
        <v>2021</v>
      </c>
      <c r="B323">
        <v>11</v>
      </c>
      <c r="C323" t="s">
        <v>8</v>
      </c>
      <c r="D323" t="s">
        <v>2</v>
      </c>
    </row>
    <row r="324" spans="1:4" x14ac:dyDescent="0.25">
      <c r="A324">
        <v>2021</v>
      </c>
      <c r="B324">
        <v>11</v>
      </c>
      <c r="C324" t="s">
        <v>7</v>
      </c>
      <c r="D324" t="s">
        <v>12</v>
      </c>
    </row>
    <row r="325" spans="1:4" x14ac:dyDescent="0.25">
      <c r="A325">
        <v>2021</v>
      </c>
      <c r="B325">
        <v>11</v>
      </c>
      <c r="C325" t="s">
        <v>6</v>
      </c>
      <c r="D325" t="s">
        <v>9</v>
      </c>
    </row>
    <row r="326" spans="1:4" x14ac:dyDescent="0.25">
      <c r="A326">
        <v>2021</v>
      </c>
      <c r="B326">
        <v>11</v>
      </c>
      <c r="C326" t="s">
        <v>5</v>
      </c>
      <c r="D326" t="s">
        <v>15</v>
      </c>
    </row>
    <row r="327" spans="1:4" x14ac:dyDescent="0.25">
      <c r="A327">
        <v>2021</v>
      </c>
      <c r="B327">
        <v>11</v>
      </c>
      <c r="C327" t="s">
        <v>4</v>
      </c>
      <c r="D327" t="s">
        <v>31</v>
      </c>
    </row>
    <row r="328" spans="1:4" x14ac:dyDescent="0.25">
      <c r="A328">
        <v>2021</v>
      </c>
      <c r="B328">
        <v>11</v>
      </c>
      <c r="C328" t="s">
        <v>3</v>
      </c>
      <c r="D328" t="s">
        <v>17</v>
      </c>
    </row>
    <row r="329" spans="1:4" x14ac:dyDescent="0.25">
      <c r="A329">
        <v>2021</v>
      </c>
      <c r="B329">
        <v>11</v>
      </c>
      <c r="C329" t="s">
        <v>2</v>
      </c>
      <c r="D329" t="s">
        <v>8</v>
      </c>
    </row>
    <row r="330" spans="1:4" x14ac:dyDescent="0.25">
      <c r="A330">
        <v>2021</v>
      </c>
      <c r="B330">
        <v>11</v>
      </c>
      <c r="C330" t="s">
        <v>1</v>
      </c>
      <c r="D330" t="s">
        <v>19</v>
      </c>
    </row>
    <row r="331" spans="1:4" x14ac:dyDescent="0.25">
      <c r="A331">
        <v>2021</v>
      </c>
      <c r="B331">
        <v>11</v>
      </c>
      <c r="C331" t="s">
        <v>0</v>
      </c>
      <c r="D331" t="s">
        <v>27</v>
      </c>
    </row>
    <row r="332" spans="1:4" x14ac:dyDescent="0.25">
      <c r="A332">
        <v>2021</v>
      </c>
      <c r="B332">
        <v>12</v>
      </c>
      <c r="C332" t="s">
        <v>30</v>
      </c>
      <c r="D332" t="s">
        <v>17</v>
      </c>
    </row>
    <row r="333" spans="1:4" x14ac:dyDescent="0.25">
      <c r="A333">
        <v>2021</v>
      </c>
      <c r="B333">
        <v>12</v>
      </c>
      <c r="C333" t="s">
        <v>29</v>
      </c>
      <c r="D333" t="s">
        <v>24</v>
      </c>
    </row>
    <row r="334" spans="1:4" x14ac:dyDescent="0.25">
      <c r="A334">
        <v>2021</v>
      </c>
      <c r="B334">
        <v>12</v>
      </c>
      <c r="C334" t="s">
        <v>28</v>
      </c>
      <c r="D334" t="s">
        <v>9</v>
      </c>
    </row>
    <row r="335" spans="1:4" x14ac:dyDescent="0.25">
      <c r="A335">
        <v>2021</v>
      </c>
      <c r="B335">
        <v>12</v>
      </c>
      <c r="C335" t="s">
        <v>27</v>
      </c>
      <c r="D335" t="s">
        <v>12</v>
      </c>
    </row>
    <row r="336" spans="1:4" x14ac:dyDescent="0.25">
      <c r="A336">
        <v>2021</v>
      </c>
      <c r="B336">
        <v>12</v>
      </c>
      <c r="C336" t="s">
        <v>26</v>
      </c>
      <c r="D336" t="s">
        <v>21</v>
      </c>
    </row>
    <row r="337" spans="1:4" x14ac:dyDescent="0.25">
      <c r="A337">
        <v>2021</v>
      </c>
      <c r="B337">
        <v>12</v>
      </c>
      <c r="C337" t="s">
        <v>25</v>
      </c>
      <c r="D337" t="s">
        <v>5</v>
      </c>
    </row>
    <row r="338" spans="1:4" x14ac:dyDescent="0.25">
      <c r="A338">
        <v>2021</v>
      </c>
      <c r="B338">
        <v>12</v>
      </c>
      <c r="C338" t="s">
        <v>24</v>
      </c>
      <c r="D338" t="s">
        <v>29</v>
      </c>
    </row>
    <row r="339" spans="1:4" x14ac:dyDescent="0.25">
      <c r="A339">
        <v>2021</v>
      </c>
      <c r="B339">
        <v>12</v>
      </c>
      <c r="C339" t="s">
        <v>23</v>
      </c>
      <c r="D339" t="s">
        <v>13</v>
      </c>
    </row>
    <row r="340" spans="1:4" x14ac:dyDescent="0.25">
      <c r="A340">
        <v>2021</v>
      </c>
      <c r="B340">
        <v>12</v>
      </c>
      <c r="C340" t="s">
        <v>22</v>
      </c>
      <c r="D340" t="s">
        <v>15</v>
      </c>
    </row>
    <row r="341" spans="1:4" x14ac:dyDescent="0.25">
      <c r="A341">
        <v>2021</v>
      </c>
      <c r="B341">
        <v>12</v>
      </c>
      <c r="C341" t="s">
        <v>21</v>
      </c>
      <c r="D341" t="s">
        <v>26</v>
      </c>
    </row>
    <row r="342" spans="1:4" x14ac:dyDescent="0.25">
      <c r="A342">
        <v>2021</v>
      </c>
      <c r="B342">
        <v>12</v>
      </c>
      <c r="C342" t="s">
        <v>20</v>
      </c>
      <c r="D342" t="s">
        <v>14</v>
      </c>
    </row>
    <row r="343" spans="1:4" x14ac:dyDescent="0.25">
      <c r="A343">
        <v>2021</v>
      </c>
      <c r="B343">
        <v>12</v>
      </c>
      <c r="C343" t="s">
        <v>19</v>
      </c>
      <c r="D343" t="s">
        <v>7</v>
      </c>
    </row>
    <row r="344" spans="1:4" x14ac:dyDescent="0.25">
      <c r="A344">
        <v>2021</v>
      </c>
      <c r="B344">
        <v>12</v>
      </c>
      <c r="C344" t="s">
        <v>18</v>
      </c>
      <c r="D344" t="s">
        <v>2</v>
      </c>
    </row>
    <row r="345" spans="1:4" x14ac:dyDescent="0.25">
      <c r="A345">
        <v>2021</v>
      </c>
      <c r="B345">
        <v>12</v>
      </c>
      <c r="C345" t="s">
        <v>17</v>
      </c>
      <c r="D345" t="s">
        <v>30</v>
      </c>
    </row>
    <row r="346" spans="1:4" x14ac:dyDescent="0.25">
      <c r="A346">
        <v>2021</v>
      </c>
      <c r="B346">
        <v>12</v>
      </c>
      <c r="C346" t="s">
        <v>15</v>
      </c>
      <c r="D346" t="s">
        <v>22</v>
      </c>
    </row>
    <row r="347" spans="1:4" x14ac:dyDescent="0.25">
      <c r="A347">
        <v>2021</v>
      </c>
      <c r="B347">
        <v>12</v>
      </c>
      <c r="C347" t="s">
        <v>14</v>
      </c>
      <c r="D347" t="s">
        <v>20</v>
      </c>
    </row>
    <row r="348" spans="1:4" x14ac:dyDescent="0.25">
      <c r="A348">
        <v>2021</v>
      </c>
      <c r="B348">
        <v>12</v>
      </c>
      <c r="C348" t="s">
        <v>13</v>
      </c>
      <c r="D348" t="s">
        <v>23</v>
      </c>
    </row>
    <row r="349" spans="1:4" x14ac:dyDescent="0.25">
      <c r="A349">
        <v>2021</v>
      </c>
      <c r="B349">
        <v>12</v>
      </c>
      <c r="C349" t="s">
        <v>12</v>
      </c>
      <c r="D349" t="s">
        <v>27</v>
      </c>
    </row>
    <row r="350" spans="1:4" x14ac:dyDescent="0.25">
      <c r="A350">
        <v>2021</v>
      </c>
      <c r="B350">
        <v>12</v>
      </c>
      <c r="C350" t="s">
        <v>11</v>
      </c>
      <c r="D350" t="s">
        <v>3</v>
      </c>
    </row>
    <row r="351" spans="1:4" x14ac:dyDescent="0.25">
      <c r="A351">
        <v>2021</v>
      </c>
      <c r="B351">
        <v>12</v>
      </c>
      <c r="C351" t="s">
        <v>10</v>
      </c>
      <c r="D351" t="s">
        <v>1</v>
      </c>
    </row>
    <row r="352" spans="1:4" x14ac:dyDescent="0.25">
      <c r="A352">
        <v>2021</v>
      </c>
      <c r="B352">
        <v>12</v>
      </c>
      <c r="C352" t="s">
        <v>9</v>
      </c>
      <c r="D352" t="s">
        <v>28</v>
      </c>
    </row>
    <row r="353" spans="1:4" x14ac:dyDescent="0.25">
      <c r="A353">
        <v>2021</v>
      </c>
      <c r="B353">
        <v>12</v>
      </c>
      <c r="C353" t="s">
        <v>8</v>
      </c>
      <c r="D353" t="s">
        <v>6</v>
      </c>
    </row>
    <row r="354" spans="1:4" x14ac:dyDescent="0.25">
      <c r="A354">
        <v>2021</v>
      </c>
      <c r="B354">
        <v>12</v>
      </c>
      <c r="C354" t="s">
        <v>7</v>
      </c>
      <c r="D354" t="s">
        <v>19</v>
      </c>
    </row>
    <row r="355" spans="1:4" x14ac:dyDescent="0.25">
      <c r="A355">
        <v>2021</v>
      </c>
      <c r="B355">
        <v>12</v>
      </c>
      <c r="C355" t="s">
        <v>6</v>
      </c>
      <c r="D355" t="s">
        <v>8</v>
      </c>
    </row>
    <row r="356" spans="1:4" x14ac:dyDescent="0.25">
      <c r="A356">
        <v>2021</v>
      </c>
      <c r="B356">
        <v>12</v>
      </c>
      <c r="C356" t="s">
        <v>5</v>
      </c>
      <c r="D356" t="s">
        <v>25</v>
      </c>
    </row>
    <row r="357" spans="1:4" x14ac:dyDescent="0.25">
      <c r="A357">
        <v>2021</v>
      </c>
      <c r="B357">
        <v>12</v>
      </c>
      <c r="C357" t="s">
        <v>4</v>
      </c>
      <c r="D357" t="s">
        <v>0</v>
      </c>
    </row>
    <row r="358" spans="1:4" x14ac:dyDescent="0.25">
      <c r="A358">
        <v>2021</v>
      </c>
      <c r="B358">
        <v>12</v>
      </c>
      <c r="C358" t="s">
        <v>3</v>
      </c>
      <c r="D358" t="s">
        <v>11</v>
      </c>
    </row>
    <row r="359" spans="1:4" x14ac:dyDescent="0.25">
      <c r="A359">
        <v>2021</v>
      </c>
      <c r="B359">
        <v>12</v>
      </c>
      <c r="C359" t="s">
        <v>2</v>
      </c>
      <c r="D359" t="s">
        <v>18</v>
      </c>
    </row>
    <row r="360" spans="1:4" x14ac:dyDescent="0.25">
      <c r="A360">
        <v>2021</v>
      </c>
      <c r="B360">
        <v>12</v>
      </c>
      <c r="C360" t="s">
        <v>1</v>
      </c>
      <c r="D360" t="s">
        <v>10</v>
      </c>
    </row>
    <row r="361" spans="1:4" x14ac:dyDescent="0.25">
      <c r="A361">
        <v>2021</v>
      </c>
      <c r="B361">
        <v>12</v>
      </c>
      <c r="C361" t="s">
        <v>0</v>
      </c>
      <c r="D361" t="s">
        <v>4</v>
      </c>
    </row>
    <row r="362" spans="1:4" x14ac:dyDescent="0.25">
      <c r="A362">
        <v>2021</v>
      </c>
      <c r="B362">
        <v>13</v>
      </c>
      <c r="C362" t="s">
        <v>31</v>
      </c>
      <c r="D362" t="s">
        <v>26</v>
      </c>
    </row>
    <row r="363" spans="1:4" x14ac:dyDescent="0.25">
      <c r="A363">
        <v>2021</v>
      </c>
      <c r="B363">
        <v>13</v>
      </c>
      <c r="C363" t="s">
        <v>30</v>
      </c>
      <c r="D363" t="s">
        <v>2</v>
      </c>
    </row>
    <row r="364" spans="1:4" x14ac:dyDescent="0.25">
      <c r="A364">
        <v>2021</v>
      </c>
      <c r="B364">
        <v>13</v>
      </c>
      <c r="C364" t="s">
        <v>29</v>
      </c>
      <c r="D364" t="s">
        <v>5</v>
      </c>
    </row>
    <row r="365" spans="1:4" x14ac:dyDescent="0.25">
      <c r="A365">
        <v>2021</v>
      </c>
      <c r="B365">
        <v>13</v>
      </c>
      <c r="C365" t="s">
        <v>28</v>
      </c>
      <c r="D365" t="s">
        <v>10</v>
      </c>
    </row>
    <row r="366" spans="1:4" x14ac:dyDescent="0.25">
      <c r="A366">
        <v>2021</v>
      </c>
      <c r="B366">
        <v>13</v>
      </c>
      <c r="C366" t="s">
        <v>26</v>
      </c>
      <c r="D366" t="s">
        <v>31</v>
      </c>
    </row>
    <row r="367" spans="1:4" x14ac:dyDescent="0.25">
      <c r="A367">
        <v>2021</v>
      </c>
      <c r="B367">
        <v>13</v>
      </c>
      <c r="C367" t="s">
        <v>25</v>
      </c>
      <c r="D367" t="s">
        <v>15</v>
      </c>
    </row>
    <row r="368" spans="1:4" x14ac:dyDescent="0.25">
      <c r="A368">
        <v>2021</v>
      </c>
      <c r="B368">
        <v>13</v>
      </c>
      <c r="C368" t="s">
        <v>23</v>
      </c>
      <c r="D368" t="s">
        <v>9</v>
      </c>
    </row>
    <row r="369" spans="1:4" x14ac:dyDescent="0.25">
      <c r="A369">
        <v>2021</v>
      </c>
      <c r="B369">
        <v>13</v>
      </c>
      <c r="C369" t="s">
        <v>22</v>
      </c>
      <c r="D369" t="s">
        <v>16</v>
      </c>
    </row>
    <row r="370" spans="1:4" x14ac:dyDescent="0.25">
      <c r="A370">
        <v>2021</v>
      </c>
      <c r="B370">
        <v>13</v>
      </c>
      <c r="C370" t="s">
        <v>21</v>
      </c>
      <c r="D370" t="s">
        <v>11</v>
      </c>
    </row>
    <row r="371" spans="1:4" x14ac:dyDescent="0.25">
      <c r="A371">
        <v>2021</v>
      </c>
      <c r="B371">
        <v>13</v>
      </c>
      <c r="C371" t="s">
        <v>19</v>
      </c>
      <c r="D371" t="s">
        <v>18</v>
      </c>
    </row>
    <row r="372" spans="1:4" x14ac:dyDescent="0.25">
      <c r="A372">
        <v>2021</v>
      </c>
      <c r="B372">
        <v>13</v>
      </c>
      <c r="C372" t="s">
        <v>18</v>
      </c>
      <c r="D372" t="s">
        <v>19</v>
      </c>
    </row>
    <row r="373" spans="1:4" x14ac:dyDescent="0.25">
      <c r="A373">
        <v>2021</v>
      </c>
      <c r="B373">
        <v>13</v>
      </c>
      <c r="C373" t="s">
        <v>17</v>
      </c>
      <c r="D373" t="s">
        <v>14</v>
      </c>
    </row>
    <row r="374" spans="1:4" x14ac:dyDescent="0.25">
      <c r="A374">
        <v>2021</v>
      </c>
      <c r="B374">
        <v>13</v>
      </c>
      <c r="C374" t="s">
        <v>16</v>
      </c>
      <c r="D374" t="s">
        <v>22</v>
      </c>
    </row>
    <row r="375" spans="1:4" x14ac:dyDescent="0.25">
      <c r="A375">
        <v>2021</v>
      </c>
      <c r="B375">
        <v>13</v>
      </c>
      <c r="C375" t="s">
        <v>15</v>
      </c>
      <c r="D375" t="s">
        <v>25</v>
      </c>
    </row>
    <row r="376" spans="1:4" x14ac:dyDescent="0.25">
      <c r="A376">
        <v>2021</v>
      </c>
      <c r="B376">
        <v>13</v>
      </c>
      <c r="C376" t="s">
        <v>14</v>
      </c>
      <c r="D376" t="s">
        <v>17</v>
      </c>
    </row>
    <row r="377" spans="1:4" x14ac:dyDescent="0.25">
      <c r="A377">
        <v>2021</v>
      </c>
      <c r="B377">
        <v>13</v>
      </c>
      <c r="C377" t="s">
        <v>13</v>
      </c>
      <c r="D377" t="s">
        <v>0</v>
      </c>
    </row>
    <row r="378" spans="1:4" x14ac:dyDescent="0.25">
      <c r="A378">
        <v>2021</v>
      </c>
      <c r="B378">
        <v>13</v>
      </c>
      <c r="C378" t="s">
        <v>12</v>
      </c>
      <c r="D378" t="s">
        <v>8</v>
      </c>
    </row>
    <row r="379" spans="1:4" x14ac:dyDescent="0.25">
      <c r="A379">
        <v>2021</v>
      </c>
      <c r="B379">
        <v>13</v>
      </c>
      <c r="C379" t="s">
        <v>11</v>
      </c>
      <c r="D379" t="s">
        <v>21</v>
      </c>
    </row>
    <row r="380" spans="1:4" x14ac:dyDescent="0.25">
      <c r="A380">
        <v>2021</v>
      </c>
      <c r="B380">
        <v>13</v>
      </c>
      <c r="C380" t="s">
        <v>10</v>
      </c>
      <c r="D380" t="s">
        <v>28</v>
      </c>
    </row>
    <row r="381" spans="1:4" x14ac:dyDescent="0.25">
      <c r="A381">
        <v>2021</v>
      </c>
      <c r="B381">
        <v>13</v>
      </c>
      <c r="C381" t="s">
        <v>9</v>
      </c>
      <c r="D381" t="s">
        <v>23</v>
      </c>
    </row>
    <row r="382" spans="1:4" x14ac:dyDescent="0.25">
      <c r="A382">
        <v>2021</v>
      </c>
      <c r="B382">
        <v>13</v>
      </c>
      <c r="C382" t="s">
        <v>8</v>
      </c>
      <c r="D382" t="s">
        <v>12</v>
      </c>
    </row>
    <row r="383" spans="1:4" x14ac:dyDescent="0.25">
      <c r="A383">
        <v>2021</v>
      </c>
      <c r="B383">
        <v>13</v>
      </c>
      <c r="C383" t="s">
        <v>7</v>
      </c>
      <c r="D383" t="s">
        <v>6</v>
      </c>
    </row>
    <row r="384" spans="1:4" x14ac:dyDescent="0.25">
      <c r="A384">
        <v>2021</v>
      </c>
      <c r="B384">
        <v>13</v>
      </c>
      <c r="C384" t="s">
        <v>6</v>
      </c>
      <c r="D384" t="s">
        <v>7</v>
      </c>
    </row>
    <row r="385" spans="1:4" x14ac:dyDescent="0.25">
      <c r="A385">
        <v>2021</v>
      </c>
      <c r="B385">
        <v>13</v>
      </c>
      <c r="C385" t="s">
        <v>5</v>
      </c>
      <c r="D385" t="s">
        <v>29</v>
      </c>
    </row>
    <row r="386" spans="1:4" x14ac:dyDescent="0.25">
      <c r="A386">
        <v>2021</v>
      </c>
      <c r="B386">
        <v>13</v>
      </c>
      <c r="C386" t="s">
        <v>4</v>
      </c>
      <c r="D386" t="s">
        <v>3</v>
      </c>
    </row>
    <row r="387" spans="1:4" x14ac:dyDescent="0.25">
      <c r="A387">
        <v>2021</v>
      </c>
      <c r="B387">
        <v>13</v>
      </c>
      <c r="C387" t="s">
        <v>3</v>
      </c>
      <c r="D387" t="s">
        <v>4</v>
      </c>
    </row>
    <row r="388" spans="1:4" x14ac:dyDescent="0.25">
      <c r="A388">
        <v>2021</v>
      </c>
      <c r="B388">
        <v>13</v>
      </c>
      <c r="C388" t="s">
        <v>2</v>
      </c>
      <c r="D388" t="s">
        <v>30</v>
      </c>
    </row>
    <row r="389" spans="1:4" x14ac:dyDescent="0.25">
      <c r="A389">
        <v>2021</v>
      </c>
      <c r="B389">
        <v>13</v>
      </c>
      <c r="C389" t="s">
        <v>0</v>
      </c>
      <c r="D389" t="s">
        <v>13</v>
      </c>
    </row>
    <row r="390" spans="1:4" x14ac:dyDescent="0.25">
      <c r="A390">
        <v>2021</v>
      </c>
      <c r="B390">
        <v>14</v>
      </c>
      <c r="C390" t="s">
        <v>31</v>
      </c>
      <c r="D390" t="s">
        <v>14</v>
      </c>
    </row>
    <row r="391" spans="1:4" x14ac:dyDescent="0.25">
      <c r="A391">
        <v>2021</v>
      </c>
      <c r="B391">
        <v>14</v>
      </c>
      <c r="C391" t="s">
        <v>30</v>
      </c>
      <c r="D391" t="s">
        <v>27</v>
      </c>
    </row>
    <row r="392" spans="1:4" x14ac:dyDescent="0.25">
      <c r="A392">
        <v>2021</v>
      </c>
      <c r="B392">
        <v>14</v>
      </c>
      <c r="C392" t="s">
        <v>29</v>
      </c>
      <c r="D392" t="s">
        <v>24</v>
      </c>
    </row>
    <row r="393" spans="1:4" x14ac:dyDescent="0.25">
      <c r="A393">
        <v>2021</v>
      </c>
      <c r="B393">
        <v>14</v>
      </c>
      <c r="C393" t="s">
        <v>28</v>
      </c>
      <c r="D393" t="s">
        <v>2</v>
      </c>
    </row>
    <row r="394" spans="1:4" x14ac:dyDescent="0.25">
      <c r="A394">
        <v>2021</v>
      </c>
      <c r="B394">
        <v>14</v>
      </c>
      <c r="C394" t="s">
        <v>27</v>
      </c>
      <c r="D394" t="s">
        <v>30</v>
      </c>
    </row>
    <row r="395" spans="1:4" x14ac:dyDescent="0.25">
      <c r="A395">
        <v>2021</v>
      </c>
      <c r="B395">
        <v>14</v>
      </c>
      <c r="C395" t="s">
        <v>26</v>
      </c>
      <c r="D395" t="s">
        <v>20</v>
      </c>
    </row>
    <row r="396" spans="1:4" x14ac:dyDescent="0.25">
      <c r="A396">
        <v>2021</v>
      </c>
      <c r="B396">
        <v>14</v>
      </c>
      <c r="C396" t="s">
        <v>25</v>
      </c>
      <c r="D396" t="s">
        <v>3</v>
      </c>
    </row>
    <row r="397" spans="1:4" x14ac:dyDescent="0.25">
      <c r="A397">
        <v>2021</v>
      </c>
      <c r="B397">
        <v>14</v>
      </c>
      <c r="C397" t="s">
        <v>24</v>
      </c>
      <c r="D397" t="s">
        <v>29</v>
      </c>
    </row>
    <row r="398" spans="1:4" x14ac:dyDescent="0.25">
      <c r="A398">
        <v>2021</v>
      </c>
      <c r="B398">
        <v>14</v>
      </c>
      <c r="C398" t="s">
        <v>23</v>
      </c>
      <c r="D398" t="s">
        <v>0</v>
      </c>
    </row>
    <row r="399" spans="1:4" x14ac:dyDescent="0.25">
      <c r="A399">
        <v>2021</v>
      </c>
      <c r="B399">
        <v>14</v>
      </c>
      <c r="C399" t="s">
        <v>22</v>
      </c>
      <c r="D399" t="s">
        <v>21</v>
      </c>
    </row>
    <row r="400" spans="1:4" x14ac:dyDescent="0.25">
      <c r="A400">
        <v>2021</v>
      </c>
      <c r="B400">
        <v>14</v>
      </c>
      <c r="C400" t="s">
        <v>21</v>
      </c>
      <c r="D400" t="s">
        <v>22</v>
      </c>
    </row>
    <row r="401" spans="1:4" x14ac:dyDescent="0.25">
      <c r="A401">
        <v>2021</v>
      </c>
      <c r="B401">
        <v>14</v>
      </c>
      <c r="C401" t="s">
        <v>20</v>
      </c>
      <c r="D401" t="s">
        <v>26</v>
      </c>
    </row>
    <row r="402" spans="1:4" x14ac:dyDescent="0.25">
      <c r="A402">
        <v>2021</v>
      </c>
      <c r="B402">
        <v>14</v>
      </c>
      <c r="C402" t="s">
        <v>19</v>
      </c>
      <c r="D402" t="s">
        <v>4</v>
      </c>
    </row>
    <row r="403" spans="1:4" x14ac:dyDescent="0.25">
      <c r="A403">
        <v>2021</v>
      </c>
      <c r="B403">
        <v>14</v>
      </c>
      <c r="C403" t="s">
        <v>17</v>
      </c>
      <c r="D403" t="s">
        <v>1</v>
      </c>
    </row>
    <row r="404" spans="1:4" x14ac:dyDescent="0.25">
      <c r="A404">
        <v>2021</v>
      </c>
      <c r="B404">
        <v>14</v>
      </c>
      <c r="C404" t="s">
        <v>16</v>
      </c>
      <c r="D404" t="s">
        <v>13</v>
      </c>
    </row>
    <row r="405" spans="1:4" x14ac:dyDescent="0.25">
      <c r="A405">
        <v>2021</v>
      </c>
      <c r="B405">
        <v>14</v>
      </c>
      <c r="C405" t="s">
        <v>15</v>
      </c>
      <c r="D405" t="s">
        <v>8</v>
      </c>
    </row>
    <row r="406" spans="1:4" x14ac:dyDescent="0.25">
      <c r="A406">
        <v>2021</v>
      </c>
      <c r="B406">
        <v>14</v>
      </c>
      <c r="C406" t="s">
        <v>14</v>
      </c>
      <c r="D406" t="s">
        <v>31</v>
      </c>
    </row>
    <row r="407" spans="1:4" x14ac:dyDescent="0.25">
      <c r="A407">
        <v>2021</v>
      </c>
      <c r="B407">
        <v>14</v>
      </c>
      <c r="C407" t="s">
        <v>13</v>
      </c>
      <c r="D407" t="s">
        <v>16</v>
      </c>
    </row>
    <row r="408" spans="1:4" x14ac:dyDescent="0.25">
      <c r="A408">
        <v>2021</v>
      </c>
      <c r="B408">
        <v>14</v>
      </c>
      <c r="C408" t="s">
        <v>11</v>
      </c>
      <c r="D408" t="s">
        <v>5</v>
      </c>
    </row>
    <row r="409" spans="1:4" x14ac:dyDescent="0.25">
      <c r="A409">
        <v>2021</v>
      </c>
      <c r="B409">
        <v>14</v>
      </c>
      <c r="C409" t="s">
        <v>9</v>
      </c>
      <c r="D409" t="s">
        <v>7</v>
      </c>
    </row>
    <row r="410" spans="1:4" x14ac:dyDescent="0.25">
      <c r="A410">
        <v>2021</v>
      </c>
      <c r="B410">
        <v>14</v>
      </c>
      <c r="C410" t="s">
        <v>8</v>
      </c>
      <c r="D410" t="s">
        <v>15</v>
      </c>
    </row>
    <row r="411" spans="1:4" x14ac:dyDescent="0.25">
      <c r="A411">
        <v>2021</v>
      </c>
      <c r="B411">
        <v>14</v>
      </c>
      <c r="C411" t="s">
        <v>7</v>
      </c>
      <c r="D411" t="s">
        <v>9</v>
      </c>
    </row>
    <row r="412" spans="1:4" x14ac:dyDescent="0.25">
      <c r="A412">
        <v>2021</v>
      </c>
      <c r="B412">
        <v>14</v>
      </c>
      <c r="C412" t="s">
        <v>5</v>
      </c>
      <c r="D412" t="s">
        <v>11</v>
      </c>
    </row>
    <row r="413" spans="1:4" x14ac:dyDescent="0.25">
      <c r="A413">
        <v>2021</v>
      </c>
      <c r="B413">
        <v>14</v>
      </c>
      <c r="C413" t="s">
        <v>4</v>
      </c>
      <c r="D413" t="s">
        <v>19</v>
      </c>
    </row>
    <row r="414" spans="1:4" x14ac:dyDescent="0.25">
      <c r="A414">
        <v>2021</v>
      </c>
      <c r="B414">
        <v>14</v>
      </c>
      <c r="C414" t="s">
        <v>3</v>
      </c>
      <c r="D414" t="s">
        <v>25</v>
      </c>
    </row>
    <row r="415" spans="1:4" x14ac:dyDescent="0.25">
      <c r="A415">
        <v>2021</v>
      </c>
      <c r="B415">
        <v>14</v>
      </c>
      <c r="C415" t="s">
        <v>2</v>
      </c>
      <c r="D415" t="s">
        <v>28</v>
      </c>
    </row>
    <row r="416" spans="1:4" x14ac:dyDescent="0.25">
      <c r="A416">
        <v>2021</v>
      </c>
      <c r="B416">
        <v>14</v>
      </c>
      <c r="C416" t="s">
        <v>1</v>
      </c>
      <c r="D416" t="s">
        <v>17</v>
      </c>
    </row>
    <row r="417" spans="1:4" x14ac:dyDescent="0.25">
      <c r="A417">
        <v>2021</v>
      </c>
      <c r="B417">
        <v>14</v>
      </c>
      <c r="C417" t="s">
        <v>0</v>
      </c>
      <c r="D417" t="s">
        <v>23</v>
      </c>
    </row>
    <row r="418" spans="1:4" x14ac:dyDescent="0.25">
      <c r="A418">
        <v>2021</v>
      </c>
      <c r="B418">
        <v>15</v>
      </c>
      <c r="C418" t="s">
        <v>31</v>
      </c>
      <c r="D418" t="s">
        <v>21</v>
      </c>
    </row>
    <row r="419" spans="1:4" x14ac:dyDescent="0.25">
      <c r="A419">
        <v>2021</v>
      </c>
      <c r="B419">
        <v>15</v>
      </c>
      <c r="C419" t="s">
        <v>30</v>
      </c>
      <c r="D419" t="s">
        <v>3</v>
      </c>
    </row>
    <row r="420" spans="1:4" x14ac:dyDescent="0.25">
      <c r="A420">
        <v>2021</v>
      </c>
      <c r="B420">
        <v>15</v>
      </c>
      <c r="C420" t="s">
        <v>29</v>
      </c>
      <c r="D420" t="s">
        <v>20</v>
      </c>
    </row>
    <row r="421" spans="1:4" x14ac:dyDescent="0.25">
      <c r="A421">
        <v>2021</v>
      </c>
      <c r="B421">
        <v>15</v>
      </c>
      <c r="C421" t="s">
        <v>28</v>
      </c>
      <c r="D421" t="s">
        <v>27</v>
      </c>
    </row>
    <row r="422" spans="1:4" x14ac:dyDescent="0.25">
      <c r="A422">
        <v>2021</v>
      </c>
      <c r="B422">
        <v>15</v>
      </c>
      <c r="C422" t="s">
        <v>27</v>
      </c>
      <c r="D422" t="s">
        <v>28</v>
      </c>
    </row>
    <row r="423" spans="1:4" x14ac:dyDescent="0.25">
      <c r="A423">
        <v>2021</v>
      </c>
      <c r="B423">
        <v>15</v>
      </c>
      <c r="C423" t="s">
        <v>26</v>
      </c>
      <c r="D423" t="s">
        <v>11</v>
      </c>
    </row>
    <row r="424" spans="1:4" x14ac:dyDescent="0.25">
      <c r="A424">
        <v>2021</v>
      </c>
      <c r="B424">
        <v>15</v>
      </c>
      <c r="C424" t="s">
        <v>25</v>
      </c>
      <c r="D424" t="s">
        <v>22</v>
      </c>
    </row>
    <row r="425" spans="1:4" x14ac:dyDescent="0.25">
      <c r="A425">
        <v>2021</v>
      </c>
      <c r="B425">
        <v>15</v>
      </c>
      <c r="C425" t="s">
        <v>24</v>
      </c>
      <c r="D425" t="s">
        <v>13</v>
      </c>
    </row>
    <row r="426" spans="1:4" x14ac:dyDescent="0.25">
      <c r="A426">
        <v>2021</v>
      </c>
      <c r="B426">
        <v>15</v>
      </c>
      <c r="C426" t="s">
        <v>23</v>
      </c>
      <c r="D426" t="s">
        <v>8</v>
      </c>
    </row>
    <row r="427" spans="1:4" x14ac:dyDescent="0.25">
      <c r="A427">
        <v>2021</v>
      </c>
      <c r="B427">
        <v>15</v>
      </c>
      <c r="C427" t="s">
        <v>22</v>
      </c>
      <c r="D427" t="s">
        <v>25</v>
      </c>
    </row>
    <row r="428" spans="1:4" x14ac:dyDescent="0.25">
      <c r="A428">
        <v>2021</v>
      </c>
      <c r="B428">
        <v>15</v>
      </c>
      <c r="C428" t="s">
        <v>21</v>
      </c>
      <c r="D428" t="s">
        <v>31</v>
      </c>
    </row>
    <row r="429" spans="1:4" x14ac:dyDescent="0.25">
      <c r="A429">
        <v>2021</v>
      </c>
      <c r="B429">
        <v>15</v>
      </c>
      <c r="C429" t="s">
        <v>20</v>
      </c>
      <c r="D429" t="s">
        <v>29</v>
      </c>
    </row>
    <row r="430" spans="1:4" x14ac:dyDescent="0.25">
      <c r="A430">
        <v>2021</v>
      </c>
      <c r="B430">
        <v>15</v>
      </c>
      <c r="C430" t="s">
        <v>19</v>
      </c>
      <c r="D430" t="s">
        <v>17</v>
      </c>
    </row>
    <row r="431" spans="1:4" x14ac:dyDescent="0.25">
      <c r="A431">
        <v>2021</v>
      </c>
      <c r="B431">
        <v>15</v>
      </c>
      <c r="C431" t="s">
        <v>18</v>
      </c>
      <c r="D431" t="s">
        <v>10</v>
      </c>
    </row>
    <row r="432" spans="1:4" x14ac:dyDescent="0.25">
      <c r="A432">
        <v>2021</v>
      </c>
      <c r="B432">
        <v>15</v>
      </c>
      <c r="C432" t="s">
        <v>17</v>
      </c>
      <c r="D432" t="s">
        <v>19</v>
      </c>
    </row>
    <row r="433" spans="1:4" x14ac:dyDescent="0.25">
      <c r="A433">
        <v>2021</v>
      </c>
      <c r="B433">
        <v>15</v>
      </c>
      <c r="C433" t="s">
        <v>16</v>
      </c>
      <c r="D433" t="s">
        <v>15</v>
      </c>
    </row>
    <row r="434" spans="1:4" x14ac:dyDescent="0.25">
      <c r="A434">
        <v>2021</v>
      </c>
      <c r="B434">
        <v>15</v>
      </c>
      <c r="C434" t="s">
        <v>15</v>
      </c>
      <c r="D434" t="s">
        <v>16</v>
      </c>
    </row>
    <row r="435" spans="1:4" x14ac:dyDescent="0.25">
      <c r="A435">
        <v>2021</v>
      </c>
      <c r="B435">
        <v>15</v>
      </c>
      <c r="C435" t="s">
        <v>14</v>
      </c>
      <c r="D435" t="s">
        <v>4</v>
      </c>
    </row>
    <row r="436" spans="1:4" x14ac:dyDescent="0.25">
      <c r="A436">
        <v>2021</v>
      </c>
      <c r="B436">
        <v>15</v>
      </c>
      <c r="C436" t="s">
        <v>13</v>
      </c>
      <c r="D436" t="s">
        <v>24</v>
      </c>
    </row>
    <row r="437" spans="1:4" x14ac:dyDescent="0.25">
      <c r="A437">
        <v>2021</v>
      </c>
      <c r="B437">
        <v>15</v>
      </c>
      <c r="C437" t="s">
        <v>12</v>
      </c>
      <c r="D437" t="s">
        <v>7</v>
      </c>
    </row>
    <row r="438" spans="1:4" x14ac:dyDescent="0.25">
      <c r="A438">
        <v>2021</v>
      </c>
      <c r="B438">
        <v>15</v>
      </c>
      <c r="C438" t="s">
        <v>11</v>
      </c>
      <c r="D438" t="s">
        <v>26</v>
      </c>
    </row>
    <row r="439" spans="1:4" x14ac:dyDescent="0.25">
      <c r="A439">
        <v>2021</v>
      </c>
      <c r="B439">
        <v>15</v>
      </c>
      <c r="C439" t="s">
        <v>10</v>
      </c>
      <c r="D439" t="s">
        <v>18</v>
      </c>
    </row>
    <row r="440" spans="1:4" x14ac:dyDescent="0.25">
      <c r="A440">
        <v>2021</v>
      </c>
      <c r="B440">
        <v>15</v>
      </c>
      <c r="C440" t="s">
        <v>9</v>
      </c>
      <c r="D440" t="s">
        <v>2</v>
      </c>
    </row>
    <row r="441" spans="1:4" x14ac:dyDescent="0.25">
      <c r="A441">
        <v>2021</v>
      </c>
      <c r="B441">
        <v>15</v>
      </c>
      <c r="C441" t="s">
        <v>8</v>
      </c>
      <c r="D441" t="s">
        <v>23</v>
      </c>
    </row>
    <row r="442" spans="1:4" x14ac:dyDescent="0.25">
      <c r="A442">
        <v>2021</v>
      </c>
      <c r="B442">
        <v>15</v>
      </c>
      <c r="C442" t="s">
        <v>7</v>
      </c>
      <c r="D442" t="s">
        <v>12</v>
      </c>
    </row>
    <row r="443" spans="1:4" x14ac:dyDescent="0.25">
      <c r="A443">
        <v>2021</v>
      </c>
      <c r="B443">
        <v>15</v>
      </c>
      <c r="C443" t="s">
        <v>6</v>
      </c>
      <c r="D443" t="s">
        <v>0</v>
      </c>
    </row>
    <row r="444" spans="1:4" x14ac:dyDescent="0.25">
      <c r="A444">
        <v>2021</v>
      </c>
      <c r="B444">
        <v>15</v>
      </c>
      <c r="C444" t="s">
        <v>5</v>
      </c>
      <c r="D444" t="s">
        <v>1</v>
      </c>
    </row>
    <row r="445" spans="1:4" x14ac:dyDescent="0.25">
      <c r="A445">
        <v>2021</v>
      </c>
      <c r="B445">
        <v>15</v>
      </c>
      <c r="C445" t="s">
        <v>4</v>
      </c>
      <c r="D445" t="s">
        <v>14</v>
      </c>
    </row>
    <row r="446" spans="1:4" x14ac:dyDescent="0.25">
      <c r="A446">
        <v>2021</v>
      </c>
      <c r="B446">
        <v>15</v>
      </c>
      <c r="C446" t="s">
        <v>3</v>
      </c>
      <c r="D446" t="s">
        <v>30</v>
      </c>
    </row>
    <row r="447" spans="1:4" x14ac:dyDescent="0.25">
      <c r="A447">
        <v>2021</v>
      </c>
      <c r="B447">
        <v>15</v>
      </c>
      <c r="C447" t="s">
        <v>2</v>
      </c>
      <c r="D447" t="s">
        <v>9</v>
      </c>
    </row>
    <row r="448" spans="1:4" x14ac:dyDescent="0.25">
      <c r="A448">
        <v>2021</v>
      </c>
      <c r="B448">
        <v>15</v>
      </c>
      <c r="C448" t="s">
        <v>1</v>
      </c>
      <c r="D448" t="s">
        <v>5</v>
      </c>
    </row>
    <row r="449" spans="1:4" x14ac:dyDescent="0.25">
      <c r="A449">
        <v>2021</v>
      </c>
      <c r="B449">
        <v>15</v>
      </c>
      <c r="C449" t="s">
        <v>0</v>
      </c>
      <c r="D449" t="s">
        <v>6</v>
      </c>
    </row>
    <row r="450" spans="1:4" x14ac:dyDescent="0.25">
      <c r="A450">
        <v>2021</v>
      </c>
      <c r="B450">
        <v>16</v>
      </c>
      <c r="C450" t="s">
        <v>31</v>
      </c>
      <c r="D450" t="s">
        <v>18</v>
      </c>
    </row>
    <row r="451" spans="1:4" x14ac:dyDescent="0.25">
      <c r="A451">
        <v>2021</v>
      </c>
      <c r="B451">
        <v>16</v>
      </c>
      <c r="C451" t="s">
        <v>30</v>
      </c>
      <c r="D451" t="s">
        <v>21</v>
      </c>
    </row>
    <row r="452" spans="1:4" x14ac:dyDescent="0.25">
      <c r="A452">
        <v>2021</v>
      </c>
      <c r="B452">
        <v>16</v>
      </c>
      <c r="C452" t="s">
        <v>29</v>
      </c>
      <c r="D452" t="s">
        <v>25</v>
      </c>
    </row>
    <row r="453" spans="1:4" x14ac:dyDescent="0.25">
      <c r="A453">
        <v>2021</v>
      </c>
      <c r="B453">
        <v>16</v>
      </c>
      <c r="C453" t="s">
        <v>28</v>
      </c>
      <c r="D453" t="s">
        <v>10</v>
      </c>
    </row>
    <row r="454" spans="1:4" x14ac:dyDescent="0.25">
      <c r="A454">
        <v>2021</v>
      </c>
      <c r="B454">
        <v>16</v>
      </c>
      <c r="C454" t="s">
        <v>27</v>
      </c>
      <c r="D454" t="s">
        <v>2</v>
      </c>
    </row>
    <row r="455" spans="1:4" x14ac:dyDescent="0.25">
      <c r="A455">
        <v>2021</v>
      </c>
      <c r="B455">
        <v>16</v>
      </c>
      <c r="C455" t="s">
        <v>26</v>
      </c>
      <c r="D455" t="s">
        <v>4</v>
      </c>
    </row>
    <row r="456" spans="1:4" x14ac:dyDescent="0.25">
      <c r="A456">
        <v>2021</v>
      </c>
      <c r="B456">
        <v>16</v>
      </c>
      <c r="C456" t="s">
        <v>25</v>
      </c>
      <c r="D456" t="s">
        <v>29</v>
      </c>
    </row>
    <row r="457" spans="1:4" x14ac:dyDescent="0.25">
      <c r="A457">
        <v>2021</v>
      </c>
      <c r="B457">
        <v>16</v>
      </c>
      <c r="C457" t="s">
        <v>24</v>
      </c>
      <c r="D457" t="s">
        <v>20</v>
      </c>
    </row>
    <row r="458" spans="1:4" x14ac:dyDescent="0.25">
      <c r="A458">
        <v>2021</v>
      </c>
      <c r="B458">
        <v>16</v>
      </c>
      <c r="C458" t="s">
        <v>23</v>
      </c>
      <c r="D458" t="s">
        <v>0</v>
      </c>
    </row>
    <row r="459" spans="1:4" x14ac:dyDescent="0.25">
      <c r="A459">
        <v>2021</v>
      </c>
      <c r="B459">
        <v>16</v>
      </c>
      <c r="C459" t="s">
        <v>22</v>
      </c>
      <c r="D459" t="s">
        <v>13</v>
      </c>
    </row>
    <row r="460" spans="1:4" x14ac:dyDescent="0.25">
      <c r="A460">
        <v>2021</v>
      </c>
      <c r="B460">
        <v>16</v>
      </c>
      <c r="C460" t="s">
        <v>21</v>
      </c>
      <c r="D460" t="s">
        <v>30</v>
      </c>
    </row>
    <row r="461" spans="1:4" x14ac:dyDescent="0.25">
      <c r="A461">
        <v>2021</v>
      </c>
      <c r="B461">
        <v>16</v>
      </c>
      <c r="C461" t="s">
        <v>20</v>
      </c>
      <c r="D461" t="s">
        <v>24</v>
      </c>
    </row>
    <row r="462" spans="1:4" x14ac:dyDescent="0.25">
      <c r="A462">
        <v>2021</v>
      </c>
      <c r="B462">
        <v>16</v>
      </c>
      <c r="C462" t="s">
        <v>19</v>
      </c>
      <c r="D462" t="s">
        <v>15</v>
      </c>
    </row>
    <row r="463" spans="1:4" x14ac:dyDescent="0.25">
      <c r="A463">
        <v>2021</v>
      </c>
      <c r="B463">
        <v>16</v>
      </c>
      <c r="C463" t="s">
        <v>18</v>
      </c>
      <c r="D463" t="s">
        <v>31</v>
      </c>
    </row>
    <row r="464" spans="1:4" x14ac:dyDescent="0.25">
      <c r="A464">
        <v>2021</v>
      </c>
      <c r="B464">
        <v>16</v>
      </c>
      <c r="C464" t="s">
        <v>17</v>
      </c>
      <c r="D464" t="s">
        <v>7</v>
      </c>
    </row>
    <row r="465" spans="1:4" x14ac:dyDescent="0.25">
      <c r="A465">
        <v>2021</v>
      </c>
      <c r="B465">
        <v>16</v>
      </c>
      <c r="C465" t="s">
        <v>16</v>
      </c>
      <c r="D465" t="s">
        <v>5</v>
      </c>
    </row>
    <row r="466" spans="1:4" x14ac:dyDescent="0.25">
      <c r="A466">
        <v>2021</v>
      </c>
      <c r="B466">
        <v>16</v>
      </c>
      <c r="C466" t="s">
        <v>15</v>
      </c>
      <c r="D466" t="s">
        <v>19</v>
      </c>
    </row>
    <row r="467" spans="1:4" x14ac:dyDescent="0.25">
      <c r="A467">
        <v>2021</v>
      </c>
      <c r="B467">
        <v>16</v>
      </c>
      <c r="C467" t="s">
        <v>14</v>
      </c>
      <c r="D467" t="s">
        <v>11</v>
      </c>
    </row>
    <row r="468" spans="1:4" x14ac:dyDescent="0.25">
      <c r="A468">
        <v>2021</v>
      </c>
      <c r="B468">
        <v>16</v>
      </c>
      <c r="C468" t="s">
        <v>13</v>
      </c>
      <c r="D468" t="s">
        <v>22</v>
      </c>
    </row>
    <row r="469" spans="1:4" x14ac:dyDescent="0.25">
      <c r="A469">
        <v>2021</v>
      </c>
      <c r="B469">
        <v>16</v>
      </c>
      <c r="C469" t="s">
        <v>12</v>
      </c>
      <c r="D469" t="s">
        <v>9</v>
      </c>
    </row>
    <row r="470" spans="1:4" x14ac:dyDescent="0.25">
      <c r="A470">
        <v>2021</v>
      </c>
      <c r="B470">
        <v>16</v>
      </c>
      <c r="C470" t="s">
        <v>11</v>
      </c>
      <c r="D470" t="s">
        <v>14</v>
      </c>
    </row>
    <row r="471" spans="1:4" x14ac:dyDescent="0.25">
      <c r="A471">
        <v>2021</v>
      </c>
      <c r="B471">
        <v>16</v>
      </c>
      <c r="C471" t="s">
        <v>10</v>
      </c>
      <c r="D471" t="s">
        <v>28</v>
      </c>
    </row>
    <row r="472" spans="1:4" x14ac:dyDescent="0.25">
      <c r="A472">
        <v>2021</v>
      </c>
      <c r="B472">
        <v>16</v>
      </c>
      <c r="C472" t="s">
        <v>9</v>
      </c>
      <c r="D472" t="s">
        <v>12</v>
      </c>
    </row>
    <row r="473" spans="1:4" x14ac:dyDescent="0.25">
      <c r="A473">
        <v>2021</v>
      </c>
      <c r="B473">
        <v>16</v>
      </c>
      <c r="C473" t="s">
        <v>8</v>
      </c>
      <c r="D473" t="s">
        <v>6</v>
      </c>
    </row>
    <row r="474" spans="1:4" x14ac:dyDescent="0.25">
      <c r="A474">
        <v>2021</v>
      </c>
      <c r="B474">
        <v>16</v>
      </c>
      <c r="C474" t="s">
        <v>7</v>
      </c>
      <c r="D474" t="s">
        <v>17</v>
      </c>
    </row>
    <row r="475" spans="1:4" x14ac:dyDescent="0.25">
      <c r="A475">
        <v>2021</v>
      </c>
      <c r="B475">
        <v>16</v>
      </c>
      <c r="C475" t="s">
        <v>6</v>
      </c>
      <c r="D475" t="s">
        <v>8</v>
      </c>
    </row>
    <row r="476" spans="1:4" x14ac:dyDescent="0.25">
      <c r="A476">
        <v>2021</v>
      </c>
      <c r="B476">
        <v>16</v>
      </c>
      <c r="C476" t="s">
        <v>5</v>
      </c>
      <c r="D476" t="s">
        <v>16</v>
      </c>
    </row>
    <row r="477" spans="1:4" x14ac:dyDescent="0.25">
      <c r="A477">
        <v>2021</v>
      </c>
      <c r="B477">
        <v>16</v>
      </c>
      <c r="C477" t="s">
        <v>4</v>
      </c>
      <c r="D477" t="s">
        <v>26</v>
      </c>
    </row>
    <row r="478" spans="1:4" x14ac:dyDescent="0.25">
      <c r="A478">
        <v>2021</v>
      </c>
      <c r="B478">
        <v>16</v>
      </c>
      <c r="C478" t="s">
        <v>3</v>
      </c>
      <c r="D478" t="s">
        <v>1</v>
      </c>
    </row>
    <row r="479" spans="1:4" x14ac:dyDescent="0.25">
      <c r="A479">
        <v>2021</v>
      </c>
      <c r="B479">
        <v>16</v>
      </c>
      <c r="C479" t="s">
        <v>2</v>
      </c>
      <c r="D479" t="s">
        <v>27</v>
      </c>
    </row>
    <row r="480" spans="1:4" x14ac:dyDescent="0.25">
      <c r="A480">
        <v>2021</v>
      </c>
      <c r="B480">
        <v>16</v>
      </c>
      <c r="C480" t="s">
        <v>1</v>
      </c>
      <c r="D480" t="s">
        <v>3</v>
      </c>
    </row>
    <row r="481" spans="1:4" x14ac:dyDescent="0.25">
      <c r="A481">
        <v>2021</v>
      </c>
      <c r="B481">
        <v>16</v>
      </c>
      <c r="C481" t="s">
        <v>0</v>
      </c>
      <c r="D481" t="s">
        <v>23</v>
      </c>
    </row>
    <row r="482" spans="1:4" x14ac:dyDescent="0.25">
      <c r="A482">
        <v>2021</v>
      </c>
      <c r="B482">
        <v>17</v>
      </c>
      <c r="C482" t="s">
        <v>31</v>
      </c>
      <c r="D482" t="s">
        <v>23</v>
      </c>
    </row>
    <row r="483" spans="1:4" x14ac:dyDescent="0.25">
      <c r="A483">
        <v>2021</v>
      </c>
      <c r="B483">
        <v>17</v>
      </c>
      <c r="C483" t="s">
        <v>30</v>
      </c>
      <c r="D483" t="s">
        <v>28</v>
      </c>
    </row>
    <row r="484" spans="1:4" x14ac:dyDescent="0.25">
      <c r="A484">
        <v>2021</v>
      </c>
      <c r="B484">
        <v>17</v>
      </c>
      <c r="C484" t="s">
        <v>29</v>
      </c>
      <c r="D484" t="s">
        <v>14</v>
      </c>
    </row>
    <row r="485" spans="1:4" x14ac:dyDescent="0.25">
      <c r="A485">
        <v>2021</v>
      </c>
      <c r="B485">
        <v>17</v>
      </c>
      <c r="C485" t="s">
        <v>28</v>
      </c>
      <c r="D485" t="s">
        <v>30</v>
      </c>
    </row>
    <row r="486" spans="1:4" x14ac:dyDescent="0.25">
      <c r="A486">
        <v>2021</v>
      </c>
      <c r="B486">
        <v>17</v>
      </c>
      <c r="C486" t="s">
        <v>27</v>
      </c>
      <c r="D486" t="s">
        <v>9</v>
      </c>
    </row>
    <row r="487" spans="1:4" x14ac:dyDescent="0.25">
      <c r="A487">
        <v>2021</v>
      </c>
      <c r="B487">
        <v>17</v>
      </c>
      <c r="C487" t="s">
        <v>26</v>
      </c>
      <c r="D487" t="s">
        <v>8</v>
      </c>
    </row>
    <row r="488" spans="1:4" x14ac:dyDescent="0.25">
      <c r="A488">
        <v>2021</v>
      </c>
      <c r="B488">
        <v>17</v>
      </c>
      <c r="C488" t="s">
        <v>25</v>
      </c>
      <c r="D488" t="s">
        <v>16</v>
      </c>
    </row>
    <row r="489" spans="1:4" x14ac:dyDescent="0.25">
      <c r="A489">
        <v>2021</v>
      </c>
      <c r="B489">
        <v>17</v>
      </c>
      <c r="C489" t="s">
        <v>24</v>
      </c>
      <c r="D489" t="s">
        <v>5</v>
      </c>
    </row>
    <row r="490" spans="1:4" x14ac:dyDescent="0.25">
      <c r="A490">
        <v>2021</v>
      </c>
      <c r="B490">
        <v>17</v>
      </c>
      <c r="C490" t="s">
        <v>23</v>
      </c>
      <c r="D490" t="s">
        <v>31</v>
      </c>
    </row>
    <row r="491" spans="1:4" x14ac:dyDescent="0.25">
      <c r="A491">
        <v>2021</v>
      </c>
      <c r="B491">
        <v>17</v>
      </c>
      <c r="C491" t="s">
        <v>22</v>
      </c>
      <c r="D491" t="s">
        <v>15</v>
      </c>
    </row>
    <row r="492" spans="1:4" x14ac:dyDescent="0.25">
      <c r="A492">
        <v>2021</v>
      </c>
      <c r="B492">
        <v>17</v>
      </c>
      <c r="C492" t="s">
        <v>21</v>
      </c>
      <c r="D492" t="s">
        <v>4</v>
      </c>
    </row>
    <row r="493" spans="1:4" x14ac:dyDescent="0.25">
      <c r="A493">
        <v>2021</v>
      </c>
      <c r="B493">
        <v>17</v>
      </c>
      <c r="C493" t="s">
        <v>20</v>
      </c>
      <c r="D493" t="s">
        <v>11</v>
      </c>
    </row>
    <row r="494" spans="1:4" x14ac:dyDescent="0.25">
      <c r="A494">
        <v>2021</v>
      </c>
      <c r="B494">
        <v>17</v>
      </c>
      <c r="C494" t="s">
        <v>19</v>
      </c>
      <c r="D494" t="s">
        <v>3</v>
      </c>
    </row>
    <row r="495" spans="1:4" x14ac:dyDescent="0.25">
      <c r="A495">
        <v>2021</v>
      </c>
      <c r="B495">
        <v>17</v>
      </c>
      <c r="C495" t="s">
        <v>18</v>
      </c>
      <c r="D495" t="s">
        <v>13</v>
      </c>
    </row>
    <row r="496" spans="1:4" x14ac:dyDescent="0.25">
      <c r="A496">
        <v>2021</v>
      </c>
      <c r="B496">
        <v>17</v>
      </c>
      <c r="C496" t="s">
        <v>17</v>
      </c>
      <c r="D496" t="s">
        <v>10</v>
      </c>
    </row>
    <row r="497" spans="1:4" x14ac:dyDescent="0.25">
      <c r="A497">
        <v>2021</v>
      </c>
      <c r="B497">
        <v>17</v>
      </c>
      <c r="C497" t="s">
        <v>16</v>
      </c>
      <c r="D497" t="s">
        <v>25</v>
      </c>
    </row>
    <row r="498" spans="1:4" x14ac:dyDescent="0.25">
      <c r="A498">
        <v>2021</v>
      </c>
      <c r="B498">
        <v>17</v>
      </c>
      <c r="C498" t="s">
        <v>15</v>
      </c>
      <c r="D498" t="s">
        <v>22</v>
      </c>
    </row>
    <row r="499" spans="1:4" x14ac:dyDescent="0.25">
      <c r="A499">
        <v>2021</v>
      </c>
      <c r="B499">
        <v>17</v>
      </c>
      <c r="C499" t="s">
        <v>14</v>
      </c>
      <c r="D499" t="s">
        <v>29</v>
      </c>
    </row>
    <row r="500" spans="1:4" x14ac:dyDescent="0.25">
      <c r="A500">
        <v>2021</v>
      </c>
      <c r="B500">
        <v>17</v>
      </c>
      <c r="C500" t="s">
        <v>13</v>
      </c>
      <c r="D500" t="s">
        <v>18</v>
      </c>
    </row>
    <row r="501" spans="1:4" x14ac:dyDescent="0.25">
      <c r="A501">
        <v>2021</v>
      </c>
      <c r="B501">
        <v>17</v>
      </c>
      <c r="C501" t="s">
        <v>12</v>
      </c>
      <c r="D501" t="s">
        <v>1</v>
      </c>
    </row>
    <row r="502" spans="1:4" x14ac:dyDescent="0.25">
      <c r="A502">
        <v>2021</v>
      </c>
      <c r="B502">
        <v>17</v>
      </c>
      <c r="C502" t="s">
        <v>11</v>
      </c>
      <c r="D502" t="s">
        <v>20</v>
      </c>
    </row>
    <row r="503" spans="1:4" x14ac:dyDescent="0.25">
      <c r="A503">
        <v>2021</v>
      </c>
      <c r="B503">
        <v>17</v>
      </c>
      <c r="C503" t="s">
        <v>10</v>
      </c>
      <c r="D503" t="s">
        <v>17</v>
      </c>
    </row>
    <row r="504" spans="1:4" x14ac:dyDescent="0.25">
      <c r="A504">
        <v>2021</v>
      </c>
      <c r="B504">
        <v>17</v>
      </c>
      <c r="C504" t="s">
        <v>9</v>
      </c>
      <c r="D504" t="s">
        <v>27</v>
      </c>
    </row>
    <row r="505" spans="1:4" x14ac:dyDescent="0.25">
      <c r="A505">
        <v>2021</v>
      </c>
      <c r="B505">
        <v>17</v>
      </c>
      <c r="C505" t="s">
        <v>8</v>
      </c>
      <c r="D505" t="s">
        <v>26</v>
      </c>
    </row>
    <row r="506" spans="1:4" x14ac:dyDescent="0.25">
      <c r="A506">
        <v>2021</v>
      </c>
      <c r="B506">
        <v>17</v>
      </c>
      <c r="C506" t="s">
        <v>7</v>
      </c>
      <c r="D506" t="s">
        <v>2</v>
      </c>
    </row>
    <row r="507" spans="1:4" x14ac:dyDescent="0.25">
      <c r="A507">
        <v>2021</v>
      </c>
      <c r="B507">
        <v>17</v>
      </c>
      <c r="C507" t="s">
        <v>6</v>
      </c>
      <c r="D507" t="s">
        <v>0</v>
      </c>
    </row>
    <row r="508" spans="1:4" x14ac:dyDescent="0.25">
      <c r="A508">
        <v>2021</v>
      </c>
      <c r="B508">
        <v>17</v>
      </c>
      <c r="C508" t="s">
        <v>5</v>
      </c>
      <c r="D508" t="s">
        <v>24</v>
      </c>
    </row>
    <row r="509" spans="1:4" x14ac:dyDescent="0.25">
      <c r="A509">
        <v>2021</v>
      </c>
      <c r="B509">
        <v>17</v>
      </c>
      <c r="C509" t="s">
        <v>4</v>
      </c>
      <c r="D509" t="s">
        <v>21</v>
      </c>
    </row>
    <row r="510" spans="1:4" x14ac:dyDescent="0.25">
      <c r="A510">
        <v>2021</v>
      </c>
      <c r="B510">
        <v>17</v>
      </c>
      <c r="C510" t="s">
        <v>3</v>
      </c>
      <c r="D510" t="s">
        <v>19</v>
      </c>
    </row>
    <row r="511" spans="1:4" x14ac:dyDescent="0.25">
      <c r="A511">
        <v>2021</v>
      </c>
      <c r="B511">
        <v>17</v>
      </c>
      <c r="C511" t="s">
        <v>2</v>
      </c>
      <c r="D511" t="s">
        <v>7</v>
      </c>
    </row>
    <row r="512" spans="1:4" x14ac:dyDescent="0.25">
      <c r="A512">
        <v>2021</v>
      </c>
      <c r="B512">
        <v>17</v>
      </c>
      <c r="C512" t="s">
        <v>1</v>
      </c>
      <c r="D512" t="s">
        <v>12</v>
      </c>
    </row>
    <row r="513" spans="1:4" x14ac:dyDescent="0.25">
      <c r="A513">
        <v>2021</v>
      </c>
      <c r="B513">
        <v>17</v>
      </c>
      <c r="C513" t="s">
        <v>0</v>
      </c>
      <c r="D513" t="s">
        <v>6</v>
      </c>
    </row>
    <row r="514" spans="1:4" x14ac:dyDescent="0.25">
      <c r="A514">
        <v>2021</v>
      </c>
      <c r="B514">
        <v>18</v>
      </c>
      <c r="C514" t="s">
        <v>31</v>
      </c>
      <c r="D514" t="s">
        <v>4</v>
      </c>
    </row>
    <row r="515" spans="1:4" x14ac:dyDescent="0.25">
      <c r="A515">
        <v>2021</v>
      </c>
      <c r="B515">
        <v>18</v>
      </c>
      <c r="C515" t="s">
        <v>30</v>
      </c>
      <c r="D515" t="s">
        <v>9</v>
      </c>
    </row>
    <row r="516" spans="1:4" x14ac:dyDescent="0.25">
      <c r="A516">
        <v>2021</v>
      </c>
      <c r="B516">
        <v>18</v>
      </c>
      <c r="C516" t="s">
        <v>29</v>
      </c>
      <c r="D516" t="s">
        <v>5</v>
      </c>
    </row>
    <row r="517" spans="1:4" x14ac:dyDescent="0.25">
      <c r="A517">
        <v>2021</v>
      </c>
      <c r="B517">
        <v>18</v>
      </c>
      <c r="C517" t="s">
        <v>28</v>
      </c>
      <c r="D517" t="s">
        <v>7</v>
      </c>
    </row>
    <row r="518" spans="1:4" x14ac:dyDescent="0.25">
      <c r="A518">
        <v>2021</v>
      </c>
      <c r="B518">
        <v>18</v>
      </c>
      <c r="C518" t="s">
        <v>27</v>
      </c>
      <c r="D518" t="s">
        <v>2</v>
      </c>
    </row>
    <row r="519" spans="1:4" x14ac:dyDescent="0.25">
      <c r="A519">
        <v>2021</v>
      </c>
      <c r="B519">
        <v>18</v>
      </c>
      <c r="C519" t="s">
        <v>26</v>
      </c>
      <c r="D519" t="s">
        <v>11</v>
      </c>
    </row>
    <row r="520" spans="1:4" x14ac:dyDescent="0.25">
      <c r="A520">
        <v>2021</v>
      </c>
      <c r="B520">
        <v>18</v>
      </c>
      <c r="C520" t="s">
        <v>25</v>
      </c>
      <c r="D520" t="s">
        <v>24</v>
      </c>
    </row>
    <row r="521" spans="1:4" x14ac:dyDescent="0.25">
      <c r="A521">
        <v>2021</v>
      </c>
      <c r="B521">
        <v>18</v>
      </c>
      <c r="C521" t="s">
        <v>24</v>
      </c>
      <c r="D521" t="s">
        <v>25</v>
      </c>
    </row>
    <row r="522" spans="1:4" x14ac:dyDescent="0.25">
      <c r="A522">
        <v>2021</v>
      </c>
      <c r="B522">
        <v>18</v>
      </c>
      <c r="C522" t="s">
        <v>23</v>
      </c>
      <c r="D522" t="s">
        <v>6</v>
      </c>
    </row>
    <row r="523" spans="1:4" x14ac:dyDescent="0.25">
      <c r="A523">
        <v>2021</v>
      </c>
      <c r="B523">
        <v>18</v>
      </c>
      <c r="C523" t="s">
        <v>22</v>
      </c>
      <c r="D523" t="s">
        <v>16</v>
      </c>
    </row>
    <row r="524" spans="1:4" x14ac:dyDescent="0.25">
      <c r="A524">
        <v>2021</v>
      </c>
      <c r="B524">
        <v>18</v>
      </c>
      <c r="C524" t="s">
        <v>21</v>
      </c>
      <c r="D524" t="s">
        <v>20</v>
      </c>
    </row>
    <row r="525" spans="1:4" x14ac:dyDescent="0.25">
      <c r="A525">
        <v>2021</v>
      </c>
      <c r="B525">
        <v>18</v>
      </c>
      <c r="C525" t="s">
        <v>20</v>
      </c>
      <c r="D525" t="s">
        <v>21</v>
      </c>
    </row>
    <row r="526" spans="1:4" x14ac:dyDescent="0.25">
      <c r="A526">
        <v>2021</v>
      </c>
      <c r="B526">
        <v>18</v>
      </c>
      <c r="C526" t="s">
        <v>19</v>
      </c>
      <c r="D526" t="s">
        <v>1</v>
      </c>
    </row>
    <row r="527" spans="1:4" x14ac:dyDescent="0.25">
      <c r="A527">
        <v>2021</v>
      </c>
      <c r="B527">
        <v>18</v>
      </c>
      <c r="C527" t="s">
        <v>18</v>
      </c>
      <c r="D527" t="s">
        <v>17</v>
      </c>
    </row>
    <row r="528" spans="1:4" x14ac:dyDescent="0.25">
      <c r="A528">
        <v>2021</v>
      </c>
      <c r="B528">
        <v>18</v>
      </c>
      <c r="C528" t="s">
        <v>17</v>
      </c>
      <c r="D528" t="s">
        <v>18</v>
      </c>
    </row>
    <row r="529" spans="1:4" x14ac:dyDescent="0.25">
      <c r="A529">
        <v>2021</v>
      </c>
      <c r="B529">
        <v>18</v>
      </c>
      <c r="C529" t="s">
        <v>16</v>
      </c>
      <c r="D529" t="s">
        <v>22</v>
      </c>
    </row>
    <row r="530" spans="1:4" x14ac:dyDescent="0.25">
      <c r="A530">
        <v>2021</v>
      </c>
      <c r="B530">
        <v>18</v>
      </c>
      <c r="C530" t="s">
        <v>15</v>
      </c>
      <c r="D530" t="s">
        <v>13</v>
      </c>
    </row>
    <row r="531" spans="1:4" x14ac:dyDescent="0.25">
      <c r="A531">
        <v>2021</v>
      </c>
      <c r="B531">
        <v>18</v>
      </c>
      <c r="C531" t="s">
        <v>14</v>
      </c>
      <c r="D531" t="s">
        <v>3</v>
      </c>
    </row>
    <row r="532" spans="1:4" x14ac:dyDescent="0.25">
      <c r="A532">
        <v>2021</v>
      </c>
      <c r="B532">
        <v>18</v>
      </c>
      <c r="C532" t="s">
        <v>13</v>
      </c>
      <c r="D532" t="s">
        <v>15</v>
      </c>
    </row>
    <row r="533" spans="1:4" x14ac:dyDescent="0.25">
      <c r="A533">
        <v>2021</v>
      </c>
      <c r="B533">
        <v>18</v>
      </c>
      <c r="C533" t="s">
        <v>12</v>
      </c>
      <c r="D533" t="s">
        <v>10</v>
      </c>
    </row>
    <row r="534" spans="1:4" x14ac:dyDescent="0.25">
      <c r="A534">
        <v>2021</v>
      </c>
      <c r="B534">
        <v>18</v>
      </c>
      <c r="C534" t="s">
        <v>11</v>
      </c>
      <c r="D534" t="s">
        <v>26</v>
      </c>
    </row>
    <row r="535" spans="1:4" x14ac:dyDescent="0.25">
      <c r="A535">
        <v>2021</v>
      </c>
      <c r="B535">
        <v>18</v>
      </c>
      <c r="C535" t="s">
        <v>10</v>
      </c>
      <c r="D535" t="s">
        <v>12</v>
      </c>
    </row>
    <row r="536" spans="1:4" x14ac:dyDescent="0.25">
      <c r="A536">
        <v>2021</v>
      </c>
      <c r="B536">
        <v>18</v>
      </c>
      <c r="C536" t="s">
        <v>9</v>
      </c>
      <c r="D536" t="s">
        <v>30</v>
      </c>
    </row>
    <row r="537" spans="1:4" x14ac:dyDescent="0.25">
      <c r="A537">
        <v>2021</v>
      </c>
      <c r="B537">
        <v>18</v>
      </c>
      <c r="C537" t="s">
        <v>8</v>
      </c>
      <c r="D537" t="s">
        <v>0</v>
      </c>
    </row>
    <row r="538" spans="1:4" x14ac:dyDescent="0.25">
      <c r="A538">
        <v>2021</v>
      </c>
      <c r="B538">
        <v>18</v>
      </c>
      <c r="C538" t="s">
        <v>7</v>
      </c>
      <c r="D538" t="s">
        <v>28</v>
      </c>
    </row>
    <row r="539" spans="1:4" x14ac:dyDescent="0.25">
      <c r="A539">
        <v>2021</v>
      </c>
      <c r="B539">
        <v>18</v>
      </c>
      <c r="C539" t="s">
        <v>6</v>
      </c>
      <c r="D539" t="s">
        <v>23</v>
      </c>
    </row>
    <row r="540" spans="1:4" x14ac:dyDescent="0.25">
      <c r="A540">
        <v>2021</v>
      </c>
      <c r="B540">
        <v>18</v>
      </c>
      <c r="C540" t="s">
        <v>5</v>
      </c>
      <c r="D540" t="s">
        <v>29</v>
      </c>
    </row>
    <row r="541" spans="1:4" x14ac:dyDescent="0.25">
      <c r="A541">
        <v>2021</v>
      </c>
      <c r="B541">
        <v>18</v>
      </c>
      <c r="C541" t="s">
        <v>4</v>
      </c>
      <c r="D541" t="s">
        <v>31</v>
      </c>
    </row>
    <row r="542" spans="1:4" x14ac:dyDescent="0.25">
      <c r="A542">
        <v>2021</v>
      </c>
      <c r="B542">
        <v>18</v>
      </c>
      <c r="C542" t="s">
        <v>3</v>
      </c>
      <c r="D542" t="s">
        <v>14</v>
      </c>
    </row>
    <row r="543" spans="1:4" x14ac:dyDescent="0.25">
      <c r="A543">
        <v>2021</v>
      </c>
      <c r="B543">
        <v>18</v>
      </c>
      <c r="C543" t="s">
        <v>2</v>
      </c>
      <c r="D543" t="s">
        <v>27</v>
      </c>
    </row>
    <row r="544" spans="1:4" x14ac:dyDescent="0.25">
      <c r="A544">
        <v>2021</v>
      </c>
      <c r="B544">
        <v>18</v>
      </c>
      <c r="C544" t="s">
        <v>1</v>
      </c>
      <c r="D544" t="s">
        <v>19</v>
      </c>
    </row>
    <row r="545" spans="1:4" x14ac:dyDescent="0.25">
      <c r="A545">
        <v>2021</v>
      </c>
      <c r="B545">
        <v>18</v>
      </c>
      <c r="C545" t="s">
        <v>0</v>
      </c>
      <c r="D545" t="s">
        <v>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BABF91-C719-4BB6-9926-EA381AF79FD1}">
  <dimension ref="A1:U135"/>
  <sheetViews>
    <sheetView zoomScale="80" zoomScaleNormal="80" workbookViewId="0"/>
  </sheetViews>
  <sheetFormatPr defaultRowHeight="13.2" x14ac:dyDescent="0.25"/>
  <cols>
    <col min="1" max="1" width="18.5546875" style="36" bestFit="1" customWidth="1"/>
    <col min="2" max="21" width="8.88671875" style="36"/>
  </cols>
  <sheetData>
    <row r="1" spans="1:21" s="34" customFormat="1" x14ac:dyDescent="0.25">
      <c r="A1" s="34" t="s">
        <v>234</v>
      </c>
      <c r="B1" s="34">
        <v>1</v>
      </c>
      <c r="C1" s="34">
        <v>2</v>
      </c>
      <c r="D1" s="34">
        <v>3</v>
      </c>
      <c r="E1" s="34">
        <v>4</v>
      </c>
      <c r="F1" s="34">
        <v>5</v>
      </c>
      <c r="G1" s="34">
        <v>6</v>
      </c>
      <c r="H1" s="34">
        <v>7</v>
      </c>
      <c r="I1" s="34">
        <v>8</v>
      </c>
      <c r="J1" s="34">
        <v>9</v>
      </c>
      <c r="K1" s="34">
        <v>10</v>
      </c>
      <c r="L1" s="34">
        <v>11</v>
      </c>
      <c r="M1" s="34">
        <v>12</v>
      </c>
      <c r="N1" s="34">
        <v>13</v>
      </c>
      <c r="O1" s="34">
        <v>14</v>
      </c>
      <c r="P1" s="34">
        <v>15</v>
      </c>
      <c r="Q1" s="34">
        <v>16</v>
      </c>
      <c r="R1" s="34">
        <v>17</v>
      </c>
      <c r="S1" s="34">
        <v>18</v>
      </c>
      <c r="T1" s="34" t="s">
        <v>198</v>
      </c>
      <c r="U1" s="34" t="s">
        <v>37</v>
      </c>
    </row>
    <row r="2" spans="1:21" x14ac:dyDescent="0.25">
      <c r="A2" s="36" t="s">
        <v>31</v>
      </c>
      <c r="B2" s="36">
        <v>0.69063104185361901</v>
      </c>
      <c r="C2" s="36">
        <v>0.46505539261569601</v>
      </c>
      <c r="D2" s="36">
        <v>0.51248883215552599</v>
      </c>
      <c r="E2" s="36">
        <v>0.76553883795022604</v>
      </c>
      <c r="F2" s="36">
        <v>0.309314290118685</v>
      </c>
      <c r="G2" s="36">
        <v>0.64799725250353502</v>
      </c>
      <c r="H2" s="36">
        <v>0.33875321693487198</v>
      </c>
      <c r="I2" s="36">
        <v>9.0316339989935296E-2</v>
      </c>
      <c r="J2" s="36">
        <v>0.94886609199428695</v>
      </c>
      <c r="K2" s="36">
        <v>-0.745374092868065</v>
      </c>
      <c r="L2" s="36">
        <v>0.33792580235087799</v>
      </c>
      <c r="N2" s="36">
        <v>0.85035780499357705</v>
      </c>
      <c r="O2" s="36">
        <v>0.13461271899396299</v>
      </c>
      <c r="P2" s="36">
        <v>-0.43039278240894402</v>
      </c>
      <c r="Q2" s="36">
        <v>0.23754246070410501</v>
      </c>
      <c r="R2" s="36">
        <v>0.49759590289956201</v>
      </c>
      <c r="S2" s="36">
        <v>-0.15674729611260499</v>
      </c>
      <c r="T2" s="36">
        <v>-0.113790242542176</v>
      </c>
      <c r="U2" s="36">
        <f t="shared" ref="U2:U33" si="0">VAR(B2:S2)</f>
        <v>0.2018608655896553</v>
      </c>
    </row>
    <row r="3" spans="1:21" x14ac:dyDescent="0.25">
      <c r="A3" s="36" t="s">
        <v>30</v>
      </c>
      <c r="B3" s="36">
        <v>-0.46386259773323901</v>
      </c>
      <c r="C3" s="36">
        <v>-0.111186485398653</v>
      </c>
      <c r="D3" s="36">
        <v>0.24489798289447101</v>
      </c>
      <c r="E3" s="36">
        <v>0.50410965006297803</v>
      </c>
      <c r="F3" s="36">
        <v>0.27925822223807301</v>
      </c>
      <c r="H3" s="36">
        <v>0.341523865674418</v>
      </c>
      <c r="I3" s="36">
        <v>-0.28698150933861</v>
      </c>
      <c r="J3" s="36">
        <v>0.81132669084829501</v>
      </c>
      <c r="K3" s="36">
        <v>-0.70771944415569299</v>
      </c>
      <c r="L3" s="36">
        <v>-0.57307878994177197</v>
      </c>
      <c r="M3" s="36">
        <v>-6.2981162054462402E-3</v>
      </c>
      <c r="N3" s="36">
        <v>-6.62906493225381E-2</v>
      </c>
      <c r="O3" s="36">
        <v>0.45737330141757099</v>
      </c>
      <c r="P3" s="36">
        <v>-0.31573861391295299</v>
      </c>
      <c r="Q3" s="36">
        <v>0.34289535081330402</v>
      </c>
      <c r="R3" s="36">
        <v>0.233785096578044</v>
      </c>
      <c r="S3" s="36">
        <v>-0.39818204416233799</v>
      </c>
      <c r="T3" s="36">
        <v>-0.20079362082205601</v>
      </c>
      <c r="U3" s="36">
        <f t="shared" si="0"/>
        <v>0.18409017447451584</v>
      </c>
    </row>
    <row r="4" spans="1:21" x14ac:dyDescent="0.25">
      <c r="A4" s="36" t="s">
        <v>29</v>
      </c>
      <c r="B4" s="36">
        <v>5.7417223883717498E-2</v>
      </c>
      <c r="C4" s="36">
        <v>0.491295178906198</v>
      </c>
      <c r="D4" s="36">
        <v>0.18900432223371599</v>
      </c>
      <c r="E4" s="36">
        <v>0.52149638834422596</v>
      </c>
      <c r="F4" s="36">
        <v>0.84980834835499997</v>
      </c>
      <c r="G4" s="36">
        <v>-0.321467459499719</v>
      </c>
      <c r="H4" s="36">
        <v>-0.105447060468997</v>
      </c>
      <c r="J4" s="36">
        <v>0.23028652184488799</v>
      </c>
      <c r="K4" s="36">
        <v>-0.14914634169086799</v>
      </c>
      <c r="L4" s="36">
        <v>-2.9851701588024901E-2</v>
      </c>
      <c r="M4" s="36">
        <v>-0.46813144104332999</v>
      </c>
      <c r="N4" s="36">
        <v>0.16132528554773601</v>
      </c>
      <c r="O4" s="36">
        <v>0.15389701466174699</v>
      </c>
      <c r="P4" s="36">
        <v>0.33944559769898602</v>
      </c>
      <c r="Q4" s="36">
        <v>0.392033743729372</v>
      </c>
      <c r="R4" s="36">
        <v>2.9536246044201402E-2</v>
      </c>
      <c r="S4" s="36">
        <v>-0.305707482010662</v>
      </c>
      <c r="T4" s="36">
        <v>-0.17830685094548601</v>
      </c>
      <c r="U4" s="36">
        <f t="shared" si="0"/>
        <v>0.11584123752163356</v>
      </c>
    </row>
    <row r="5" spans="1:21" x14ac:dyDescent="0.25">
      <c r="A5" s="36" t="s">
        <v>28</v>
      </c>
      <c r="B5" s="36">
        <v>-4.7624049387284199E-2</v>
      </c>
      <c r="C5" s="36">
        <v>-0.213342365752059</v>
      </c>
      <c r="D5" s="36">
        <v>0.68989230446493599</v>
      </c>
      <c r="E5" s="36">
        <v>0.126454951286643</v>
      </c>
      <c r="F5" s="36">
        <v>1.1991885490260601</v>
      </c>
      <c r="G5" s="36">
        <v>0.45540784410007101</v>
      </c>
      <c r="I5" s="36">
        <v>0.475815754343269</v>
      </c>
      <c r="J5" s="36">
        <v>-0.46768358466162502</v>
      </c>
      <c r="K5" s="36">
        <v>0.68661078224062699</v>
      </c>
      <c r="L5" s="36">
        <v>-0.26769189397930199</v>
      </c>
      <c r="M5" s="36">
        <v>0.42360606418845398</v>
      </c>
      <c r="N5" s="36">
        <v>0.25940177875690601</v>
      </c>
      <c r="O5" s="36">
        <v>-8.4645305825144596E-2</v>
      </c>
      <c r="P5" s="36">
        <v>0.22247300398209599</v>
      </c>
      <c r="Q5" s="36">
        <v>0.727595439272955</v>
      </c>
      <c r="R5" s="36">
        <v>-0.66241023255351605</v>
      </c>
      <c r="S5" s="36">
        <v>9.7212417283996697E-2</v>
      </c>
      <c r="T5" s="36">
        <v>-9.0447111709594796E-3</v>
      </c>
      <c r="U5" s="36">
        <f t="shared" si="0"/>
        <v>0.23021633453537277</v>
      </c>
    </row>
    <row r="6" spans="1:21" x14ac:dyDescent="0.25">
      <c r="A6" s="36" t="s">
        <v>27</v>
      </c>
      <c r="B6" s="36">
        <v>8.3541128024740896E-2</v>
      </c>
      <c r="C6" s="36">
        <v>0.59688898637993804</v>
      </c>
      <c r="D6" s="36">
        <v>1.9007296617960599E-2</v>
      </c>
      <c r="E6" s="36">
        <v>-6.7259839634180196E-2</v>
      </c>
      <c r="F6" s="36">
        <v>-0.467782684012231</v>
      </c>
      <c r="G6" s="36">
        <v>-0.28070750492876201</v>
      </c>
      <c r="H6" s="36">
        <v>-0.63403974456519197</v>
      </c>
      <c r="I6" s="36">
        <v>-8.7062928470165807E-2</v>
      </c>
      <c r="J6" s="36">
        <v>-0.731505005210494</v>
      </c>
      <c r="K6" s="36">
        <v>0.20817597474139701</v>
      </c>
      <c r="L6" s="36">
        <v>0.35044942140440999</v>
      </c>
      <c r="M6" s="36">
        <v>-1.16276920005424</v>
      </c>
      <c r="O6" s="36">
        <v>-0.269034160745387</v>
      </c>
      <c r="P6" s="36">
        <v>-0.36343953171085103</v>
      </c>
      <c r="Q6" s="36">
        <v>-0.64512297307537803</v>
      </c>
      <c r="R6" s="36">
        <v>-0.53120621085792297</v>
      </c>
      <c r="S6" s="36">
        <v>-1.82704586147312E-2</v>
      </c>
      <c r="T6" s="36">
        <v>-8.5620048870512999E-2</v>
      </c>
      <c r="U6" s="36">
        <f t="shared" si="0"/>
        <v>0.19315951766500697</v>
      </c>
    </row>
    <row r="7" spans="1:21" x14ac:dyDescent="0.25">
      <c r="A7" s="36" t="s">
        <v>26</v>
      </c>
      <c r="B7" s="36">
        <v>1.0773690324887199E-2</v>
      </c>
      <c r="C7" s="36">
        <v>-0.27078474791410401</v>
      </c>
      <c r="D7" s="36">
        <v>-0.90601698487921001</v>
      </c>
      <c r="E7" s="36">
        <v>0.20085544511912701</v>
      </c>
      <c r="F7" s="36">
        <v>0.17429052471009501</v>
      </c>
      <c r="G7" s="36">
        <v>0.35352482422505799</v>
      </c>
      <c r="H7" s="36">
        <v>-0.65148192591786402</v>
      </c>
      <c r="I7" s="36">
        <v>0.28393348568323801</v>
      </c>
      <c r="J7" s="36">
        <v>0.398599708236752</v>
      </c>
      <c r="L7" s="36">
        <v>-8.8989579656271106E-2</v>
      </c>
      <c r="M7" s="36">
        <v>0.27174436684745001</v>
      </c>
      <c r="N7" s="36">
        <v>-0.453673751116834</v>
      </c>
      <c r="O7" s="36">
        <v>4.3736765019977399E-2</v>
      </c>
      <c r="P7" s="36">
        <v>0.39279137154316901</v>
      </c>
      <c r="Q7" s="36">
        <v>0.24867591490539301</v>
      </c>
      <c r="R7" s="36">
        <v>-0.121314448385233</v>
      </c>
      <c r="S7" s="36">
        <v>-0.170316540020891</v>
      </c>
      <c r="T7" s="36">
        <v>-0.19296713043982699</v>
      </c>
      <c r="U7" s="36">
        <f t="shared" si="0"/>
        <v>0.14365934668057717</v>
      </c>
    </row>
    <row r="8" spans="1:21" x14ac:dyDescent="0.25">
      <c r="A8" s="36" t="s">
        <v>25</v>
      </c>
      <c r="B8" s="36">
        <v>0.41820093692209498</v>
      </c>
      <c r="C8" s="36">
        <v>-0.82431860927364498</v>
      </c>
      <c r="D8" s="36">
        <v>1.0677736331168399</v>
      </c>
      <c r="E8" s="36">
        <v>0.86935584261710996</v>
      </c>
      <c r="F8" s="36">
        <v>6.3240034900980902E-2</v>
      </c>
      <c r="G8" s="36">
        <v>0.109343353457483</v>
      </c>
      <c r="H8" s="36">
        <v>0.48884781879542299</v>
      </c>
      <c r="I8" s="36">
        <v>-0.21696693445472801</v>
      </c>
      <c r="J8" s="36">
        <v>-0.180393035263645</v>
      </c>
      <c r="L8" s="36">
        <v>-1.14104552651987E-2</v>
      </c>
      <c r="M8" s="36">
        <v>0.27522326279312898</v>
      </c>
      <c r="N8" s="36">
        <v>-0.158528370392197</v>
      </c>
      <c r="O8" s="36">
        <v>0.392754897897865</v>
      </c>
      <c r="P8" s="36">
        <v>-3.1837214418170903E-2</v>
      </c>
      <c r="Q8" s="36">
        <v>0.85939742994201296</v>
      </c>
      <c r="R8" s="36">
        <v>0.75506673232004096</v>
      </c>
      <c r="S8" s="36">
        <v>-0.46738649660742898</v>
      </c>
      <c r="T8" s="36">
        <v>-0.33080850208060503</v>
      </c>
      <c r="U8" s="36">
        <f t="shared" si="0"/>
        <v>0.26155793594083337</v>
      </c>
    </row>
    <row r="9" spans="1:21" x14ac:dyDescent="0.25">
      <c r="A9" s="36" t="s">
        <v>24</v>
      </c>
      <c r="B9" s="36">
        <v>0.60826505163803901</v>
      </c>
      <c r="C9" s="36">
        <v>0.22416540149379799</v>
      </c>
      <c r="D9" s="36">
        <v>0.26516115743771301</v>
      </c>
      <c r="E9" s="36">
        <v>-0.27912193881400499</v>
      </c>
      <c r="F9" s="36">
        <v>0.67128463131360705</v>
      </c>
      <c r="G9" s="36">
        <v>-0.101343189389557</v>
      </c>
      <c r="H9" s="36">
        <v>0.31615225257392798</v>
      </c>
      <c r="I9" s="36">
        <v>0.22964074758629199</v>
      </c>
      <c r="J9" s="36">
        <v>0.328027308891714</v>
      </c>
      <c r="K9" s="36">
        <v>-0.64055864763244696</v>
      </c>
      <c r="L9" s="36">
        <v>6.1926987493739899E-2</v>
      </c>
      <c r="M9" s="36">
        <v>-0.222316040720831</v>
      </c>
      <c r="O9" s="36">
        <v>0.226743461849225</v>
      </c>
      <c r="P9" s="36">
        <v>0.26579611615872401</v>
      </c>
      <c r="Q9" s="36">
        <v>-0.17594696901135001</v>
      </c>
      <c r="R9" s="36">
        <v>-0.194783346096945</v>
      </c>
      <c r="S9" s="36">
        <v>0.23952565240777099</v>
      </c>
      <c r="T9" s="36">
        <v>0.26904092503839899</v>
      </c>
      <c r="U9" s="36">
        <f t="shared" si="0"/>
        <v>0.11288348280237995</v>
      </c>
    </row>
    <row r="10" spans="1:21" x14ac:dyDescent="0.25">
      <c r="A10" s="36" t="s">
        <v>23</v>
      </c>
      <c r="B10" s="36">
        <v>0.51581128623775296</v>
      </c>
      <c r="C10" s="36">
        <v>0.24776071533438501</v>
      </c>
      <c r="D10" s="36">
        <v>0.399939710618332</v>
      </c>
      <c r="E10" s="36">
        <v>0.87703163348671398</v>
      </c>
      <c r="F10" s="36">
        <v>0.48737111929343102</v>
      </c>
      <c r="G10" s="36">
        <v>0.94364408379001197</v>
      </c>
      <c r="I10" s="36">
        <v>8.0174058365546697E-2</v>
      </c>
      <c r="J10" s="36">
        <v>-0.31471360786693398</v>
      </c>
      <c r="K10" s="36">
        <v>0.67774978611762904</v>
      </c>
      <c r="L10" s="36">
        <v>-0.44776822962456397</v>
      </c>
      <c r="M10" s="36">
        <v>0.455487675268411</v>
      </c>
      <c r="N10" s="36">
        <v>0.139118226718701</v>
      </c>
      <c r="O10" s="36">
        <v>-0.28147176198982998</v>
      </c>
      <c r="P10" s="36">
        <v>0.13347371369411401</v>
      </c>
      <c r="Q10" s="36">
        <v>0.59865012218693203</v>
      </c>
      <c r="R10" s="36">
        <v>0.53237885512105598</v>
      </c>
      <c r="S10" s="36">
        <v>1.1533360631220699</v>
      </c>
      <c r="T10" s="36">
        <v>0.64141964041687805</v>
      </c>
      <c r="U10" s="36">
        <f t="shared" si="0"/>
        <v>0.19912816419777382</v>
      </c>
    </row>
    <row r="11" spans="1:21" x14ac:dyDescent="0.25">
      <c r="A11" s="36" t="s">
        <v>22</v>
      </c>
      <c r="B11" s="36">
        <v>0.44689108098911901</v>
      </c>
      <c r="C11" s="36">
        <v>0.56602408733685505</v>
      </c>
      <c r="D11" s="36">
        <v>0.17595325343298601</v>
      </c>
      <c r="E11" s="36">
        <v>-0.83613081412292201</v>
      </c>
      <c r="F11" s="36">
        <v>0.234339176714257</v>
      </c>
      <c r="G11" s="36">
        <v>-1.47181126909533E-3</v>
      </c>
      <c r="H11" s="36">
        <v>0.332887031667225</v>
      </c>
      <c r="I11" s="36">
        <v>0.16187804240020301</v>
      </c>
      <c r="J11" s="36">
        <v>0.43970867437677102</v>
      </c>
      <c r="K11" s="36">
        <v>-0.18804661316688201</v>
      </c>
      <c r="M11" s="36">
        <v>0.22262931371712999</v>
      </c>
      <c r="N11" s="36">
        <v>-0.23900236872219599</v>
      </c>
      <c r="O11" s="36">
        <v>0.48280483565308902</v>
      </c>
      <c r="P11" s="36">
        <v>0.17441828567996501</v>
      </c>
      <c r="Q11" s="36">
        <v>-6.0092448105086897E-2</v>
      </c>
      <c r="R11" s="36">
        <v>2.8998777381462899E-2</v>
      </c>
      <c r="S11" s="36">
        <v>0.62833304251204602</v>
      </c>
      <c r="T11" s="36">
        <v>0.21738815029136599</v>
      </c>
      <c r="U11" s="36">
        <f t="shared" si="0"/>
        <v>0.12823200535689408</v>
      </c>
    </row>
    <row r="12" spans="1:21" x14ac:dyDescent="0.25">
      <c r="A12" s="36" t="s">
        <v>21</v>
      </c>
      <c r="B12" s="36">
        <v>-0.16570362725910101</v>
      </c>
      <c r="C12" s="36">
        <v>0.133911561206778</v>
      </c>
      <c r="D12" s="36">
        <v>-8.8027238933862106E-3</v>
      </c>
      <c r="E12" s="36">
        <v>6.7497103762232794E-2</v>
      </c>
      <c r="F12" s="36">
        <v>-0.28583618899734498</v>
      </c>
      <c r="G12" s="36">
        <v>-0.481754121501414</v>
      </c>
      <c r="H12" s="36">
        <v>0.22120339812560999</v>
      </c>
      <c r="I12" s="36">
        <v>-0.62503195292366198</v>
      </c>
      <c r="K12" s="36">
        <v>-0.49815674765078799</v>
      </c>
      <c r="L12" s="36">
        <v>-0.56736426057072098</v>
      </c>
      <c r="M12" s="36">
        <v>0.125926337630304</v>
      </c>
      <c r="N12" s="36">
        <v>0.20170429152150601</v>
      </c>
      <c r="O12" s="36">
        <v>-0.30422928789285603</v>
      </c>
      <c r="P12" s="36">
        <v>0.85827946272966504</v>
      </c>
      <c r="Q12" s="36">
        <v>-0.207872187889938</v>
      </c>
      <c r="R12" s="36">
        <v>-0.10846312896013</v>
      </c>
      <c r="S12" s="36">
        <v>0.680817704685445</v>
      </c>
      <c r="T12" s="36">
        <v>0.32714609180745802</v>
      </c>
      <c r="U12" s="36">
        <f t="shared" si="0"/>
        <v>0.17019060754390644</v>
      </c>
    </row>
    <row r="13" spans="1:21" x14ac:dyDescent="0.25">
      <c r="A13" s="36" t="s">
        <v>20</v>
      </c>
      <c r="B13" s="36">
        <v>-0.31103345883004002</v>
      </c>
      <c r="C13" s="36">
        <v>0.57911274367472598</v>
      </c>
      <c r="D13" s="36">
        <v>0.74136890573298497</v>
      </c>
      <c r="E13" s="36">
        <v>0.46445426138040602</v>
      </c>
      <c r="F13" s="36">
        <v>0.46336149798534498</v>
      </c>
      <c r="G13" s="36">
        <v>0.70466327249897498</v>
      </c>
      <c r="H13" s="36">
        <v>0.34523007435372999</v>
      </c>
      <c r="I13" s="36">
        <v>-5.10853907442015E-2</v>
      </c>
      <c r="J13" s="36">
        <v>-1.7415312886490199E-2</v>
      </c>
      <c r="K13" s="36">
        <v>0.135932441182707</v>
      </c>
      <c r="L13" s="36">
        <v>0.919661885811215</v>
      </c>
      <c r="M13" s="36">
        <v>0.46239016572917202</v>
      </c>
      <c r="O13" s="36">
        <v>0.75231380208810805</v>
      </c>
      <c r="P13" s="36">
        <v>0.57618492942069599</v>
      </c>
      <c r="Q13" s="36">
        <v>0.37131007433739399</v>
      </c>
      <c r="R13" s="36">
        <v>0.428470304563138</v>
      </c>
      <c r="S13" s="36">
        <v>-0.233832470873377</v>
      </c>
      <c r="T13" s="36">
        <v>-0.11394158236712799</v>
      </c>
      <c r="U13" s="36">
        <f t="shared" si="0"/>
        <v>0.12657292502159748</v>
      </c>
    </row>
    <row r="14" spans="1:21" x14ac:dyDescent="0.25">
      <c r="A14" s="36" t="s">
        <v>19</v>
      </c>
      <c r="B14" s="36">
        <v>0.158547424928662</v>
      </c>
      <c r="C14" s="36">
        <v>0.72899158854562796</v>
      </c>
      <c r="D14" s="36">
        <v>-8.69205332675375E-2</v>
      </c>
      <c r="E14" s="36">
        <v>-1.5526516000030199</v>
      </c>
      <c r="F14" s="36">
        <v>0.84925113378765904</v>
      </c>
      <c r="G14" s="36">
        <v>-0.24615822028807599</v>
      </c>
      <c r="H14" s="36">
        <v>-0.447005498557698</v>
      </c>
      <c r="I14" s="36">
        <v>-0.36741299845297898</v>
      </c>
      <c r="J14" s="36">
        <v>-0.51242002567145195</v>
      </c>
      <c r="L14" s="36">
        <v>0.52318330100488797</v>
      </c>
      <c r="M14" s="36">
        <v>-0.59146651083504098</v>
      </c>
      <c r="N14" s="36">
        <v>-0.90992777451759399</v>
      </c>
      <c r="O14" s="36">
        <v>-3.8160308777774599E-2</v>
      </c>
      <c r="P14" s="36">
        <v>-5.0525171751706198E-2</v>
      </c>
      <c r="Q14" s="36">
        <v>0.92947811131922498</v>
      </c>
      <c r="R14" s="36">
        <v>-0.31221977912153298</v>
      </c>
      <c r="S14" s="36">
        <v>0.51946055410904901</v>
      </c>
      <c r="T14" s="36">
        <v>0.22233474708140999</v>
      </c>
      <c r="U14" s="36">
        <f t="shared" si="0"/>
        <v>0.43278461189660211</v>
      </c>
    </row>
    <row r="15" spans="1:21" x14ac:dyDescent="0.25">
      <c r="A15" s="36" t="s">
        <v>18</v>
      </c>
      <c r="B15" s="36">
        <v>6.0338818343734599E-2</v>
      </c>
      <c r="C15" s="36">
        <v>3.62079953252568E-2</v>
      </c>
      <c r="D15" s="36">
        <v>-8.5915886635053895E-2</v>
      </c>
      <c r="E15" s="36">
        <v>0.27883027489009599</v>
      </c>
      <c r="F15" s="36">
        <v>0.72158614509798902</v>
      </c>
      <c r="G15" s="36">
        <v>0.49203020498752298</v>
      </c>
      <c r="H15" s="36">
        <v>0.429015241796328</v>
      </c>
      <c r="I15" s="36">
        <v>-8.0638274563278906E-2</v>
      </c>
      <c r="J15" s="36">
        <v>0.360920230377688</v>
      </c>
      <c r="K15" s="36">
        <v>-0.30752980305308802</v>
      </c>
      <c r="L15" s="36">
        <v>0.70581596499700505</v>
      </c>
      <c r="M15" s="36">
        <v>0.10164263038251201</v>
      </c>
      <c r="N15" s="36">
        <v>0.13946158653475099</v>
      </c>
      <c r="P15" s="36">
        <v>-0.41430897831327801</v>
      </c>
      <c r="Q15" s="36">
        <v>0.78244464347251796</v>
      </c>
      <c r="R15" s="36">
        <v>-9.1143932128180796E-2</v>
      </c>
      <c r="S15" s="36">
        <v>-0.91162771025593203</v>
      </c>
      <c r="T15" s="36">
        <v>-0.63915349735506999</v>
      </c>
      <c r="U15" s="36">
        <f t="shared" si="0"/>
        <v>0.19564367228296126</v>
      </c>
    </row>
    <row r="16" spans="1:21" x14ac:dyDescent="0.25">
      <c r="A16" s="36" t="s">
        <v>17</v>
      </c>
      <c r="B16" s="36">
        <v>-0.40474511290459297</v>
      </c>
      <c r="C16" s="36">
        <v>-0.28803069007183102</v>
      </c>
      <c r="D16" s="36">
        <v>-0.2614024730867</v>
      </c>
      <c r="E16" s="36">
        <v>0.38984046802531802</v>
      </c>
      <c r="F16" s="36">
        <v>4.4290690366477703E-2</v>
      </c>
      <c r="G16" s="36">
        <v>0.59543116009592501</v>
      </c>
      <c r="I16" s="36">
        <v>-0.30908357021913202</v>
      </c>
      <c r="J16" s="36">
        <v>0.199592087992119</v>
      </c>
      <c r="K16" s="36">
        <v>-0.243826608733242</v>
      </c>
      <c r="L16" s="36">
        <v>-0.10232508152801</v>
      </c>
      <c r="M16" s="36">
        <v>-0.30649492000211298</v>
      </c>
      <c r="N16" s="36">
        <v>-8.9075967559693006E-2</v>
      </c>
      <c r="O16" s="36">
        <v>-0.48854009878846699</v>
      </c>
      <c r="P16" s="36">
        <v>-2.2897293296558201E-2</v>
      </c>
      <c r="Q16" s="36">
        <v>0.207819828506451</v>
      </c>
      <c r="R16" s="36">
        <v>-0.57880913447073901</v>
      </c>
      <c r="S16" s="36">
        <v>0.42094240724826898</v>
      </c>
      <c r="T16" s="36">
        <v>0.132456081544089</v>
      </c>
      <c r="U16" s="36">
        <f t="shared" si="0"/>
        <v>0.11470586549298563</v>
      </c>
    </row>
    <row r="17" spans="1:21" x14ac:dyDescent="0.25">
      <c r="A17" s="36" t="s">
        <v>16</v>
      </c>
      <c r="B17" s="36">
        <v>0.86180642485520298</v>
      </c>
      <c r="C17" s="36">
        <v>0.71733116048001599</v>
      </c>
      <c r="D17" s="36">
        <v>0.334465421700058</v>
      </c>
      <c r="E17" s="36">
        <v>0.90544058957076001</v>
      </c>
      <c r="F17" s="36">
        <v>0.274463136606931</v>
      </c>
      <c r="G17" s="36">
        <v>0.25147538678315001</v>
      </c>
      <c r="H17" s="36">
        <v>-0.36427055538688102</v>
      </c>
      <c r="I17" s="36">
        <v>-2.59845279894859E-2</v>
      </c>
      <c r="J17" s="36">
        <v>-0.114207124676558</v>
      </c>
      <c r="K17" s="36">
        <v>0.45578237584667203</v>
      </c>
      <c r="L17" s="36">
        <v>0.15492120324860501</v>
      </c>
      <c r="N17" s="36">
        <v>6.2388335425283999E-3</v>
      </c>
      <c r="O17" s="36">
        <v>0.76719663247492598</v>
      </c>
      <c r="P17" s="36">
        <v>0.472598827389553</v>
      </c>
      <c r="Q17" s="36">
        <v>0.75728778037538502</v>
      </c>
      <c r="R17" s="36">
        <v>0.57455883820768106</v>
      </c>
      <c r="S17" s="36">
        <v>0.48460302934664201</v>
      </c>
      <c r="T17" s="36">
        <v>0.29644223687948801</v>
      </c>
      <c r="U17" s="36">
        <f t="shared" si="0"/>
        <v>0.13501989279916146</v>
      </c>
    </row>
    <row r="18" spans="1:21" x14ac:dyDescent="0.25">
      <c r="A18" s="36" t="s">
        <v>15</v>
      </c>
      <c r="B18" s="36">
        <v>3.7675199975146297E-2</v>
      </c>
      <c r="C18" s="36">
        <v>0.52736794275540999</v>
      </c>
      <c r="D18" s="36">
        <v>0.61755714882000901</v>
      </c>
      <c r="E18" s="36">
        <v>0.38658111687879299</v>
      </c>
      <c r="F18" s="36">
        <v>0.78296508641840301</v>
      </c>
      <c r="G18" s="36">
        <v>-0.51147872864067601</v>
      </c>
      <c r="I18" s="36">
        <v>4.9934993068716897E-2</v>
      </c>
      <c r="J18" s="36">
        <v>0.78316002715653699</v>
      </c>
      <c r="K18" s="36">
        <v>4.1730045958482002E-2</v>
      </c>
      <c r="L18" s="36">
        <v>0.86948072765191298</v>
      </c>
      <c r="M18" s="36">
        <v>-7.23460116148298E-3</v>
      </c>
      <c r="N18" s="36">
        <v>0.35875090429248002</v>
      </c>
      <c r="O18" s="36">
        <v>0.64955901657646997</v>
      </c>
      <c r="P18" s="36">
        <v>0.16757032544865599</v>
      </c>
      <c r="Q18" s="36">
        <v>0.25208082216440703</v>
      </c>
      <c r="R18" s="36">
        <v>0.55346814008763801</v>
      </c>
      <c r="S18" s="36">
        <v>-5.11254048391507E-2</v>
      </c>
      <c r="T18" s="36">
        <v>-5.0456439348474401E-2</v>
      </c>
      <c r="U18" s="36">
        <f t="shared" si="0"/>
        <v>0.13907508379976169</v>
      </c>
    </row>
    <row r="19" spans="1:21" x14ac:dyDescent="0.25">
      <c r="A19" s="36" t="s">
        <v>14</v>
      </c>
      <c r="B19" s="36">
        <v>0.96499407335551701</v>
      </c>
      <c r="C19" s="36">
        <v>0.63748813399393001</v>
      </c>
      <c r="D19" s="36">
        <v>0.79366570448533902</v>
      </c>
      <c r="E19" s="36">
        <v>0.222222750563419</v>
      </c>
      <c r="F19" s="36">
        <v>0.46799763004627598</v>
      </c>
      <c r="G19" s="36">
        <v>0.41258104580519001</v>
      </c>
      <c r="H19" s="36">
        <v>0.65319394486749704</v>
      </c>
      <c r="I19" s="36">
        <v>0.40250059361035501</v>
      </c>
      <c r="J19" s="36">
        <v>-0.34565587890839</v>
      </c>
      <c r="K19" s="36">
        <v>-0.33007304348660699</v>
      </c>
      <c r="M19" s="36">
        <v>2.2681766682570801E-2</v>
      </c>
      <c r="N19" s="36">
        <v>0.172168016657158</v>
      </c>
      <c r="O19" s="36">
        <v>0.54026818619831396</v>
      </c>
      <c r="P19" s="36">
        <v>0.14748325922528599</v>
      </c>
      <c r="Q19" s="36">
        <v>-0.25314939402083098</v>
      </c>
      <c r="R19" s="36">
        <v>0.34366386514008501</v>
      </c>
      <c r="S19" s="36">
        <v>0.36304198061294402</v>
      </c>
      <c r="T19" s="36">
        <v>-4.1313568509493996E-3</v>
      </c>
      <c r="U19" s="36">
        <f t="shared" si="0"/>
        <v>0.14257479993227762</v>
      </c>
    </row>
    <row r="20" spans="1:21" x14ac:dyDescent="0.25">
      <c r="A20" s="36" t="s">
        <v>13</v>
      </c>
      <c r="B20" s="36">
        <v>6.7988062820265704E-2</v>
      </c>
      <c r="C20" s="36">
        <v>0.82825258775083599</v>
      </c>
      <c r="D20" s="36">
        <v>0.23302387187055201</v>
      </c>
      <c r="E20" s="36">
        <v>-0.22643972102354701</v>
      </c>
      <c r="F20" s="36">
        <v>-0.163728327392128</v>
      </c>
      <c r="G20" s="36">
        <v>1.0633455609179601</v>
      </c>
      <c r="H20" s="36">
        <v>0.41327091955978401</v>
      </c>
      <c r="J20" s="36">
        <v>-3.8886779700934897E-2</v>
      </c>
      <c r="K20" s="36">
        <v>-8.7509624671533601E-2</v>
      </c>
      <c r="L20" s="36">
        <v>-0.139018075049578</v>
      </c>
      <c r="M20" s="36">
        <v>0.946278919701112</v>
      </c>
      <c r="N20" s="36">
        <v>1.41444132424614E-2</v>
      </c>
      <c r="O20" s="36">
        <v>-0.34615653813415898</v>
      </c>
      <c r="P20" s="36">
        <v>0.38908178696381701</v>
      </c>
      <c r="Q20" s="36">
        <v>-3.9152562460941898E-2</v>
      </c>
      <c r="R20" s="36">
        <v>0.28099692794861297</v>
      </c>
      <c r="S20" s="36">
        <v>-0.14759960356224</v>
      </c>
      <c r="T20" s="36">
        <v>-0.12133489431135</v>
      </c>
      <c r="U20" s="36">
        <f t="shared" si="0"/>
        <v>0.17973003401459184</v>
      </c>
    </row>
    <row r="21" spans="1:21" x14ac:dyDescent="0.25">
      <c r="A21" s="36" t="s">
        <v>12</v>
      </c>
      <c r="B21" s="36">
        <v>0.25591679938794398</v>
      </c>
      <c r="C21" s="36">
        <v>-0.34069652055455601</v>
      </c>
      <c r="D21" s="36">
        <v>-0.108765589102073</v>
      </c>
      <c r="E21" s="36">
        <v>-0.16191116751738699</v>
      </c>
      <c r="F21" s="36">
        <v>0.14442344218358699</v>
      </c>
      <c r="G21" s="36">
        <v>0.34198669561624001</v>
      </c>
      <c r="H21" s="36">
        <v>0.291443086555011</v>
      </c>
      <c r="I21" s="36">
        <v>0.124922439147124</v>
      </c>
      <c r="J21" s="36">
        <v>-0.28082040121115798</v>
      </c>
      <c r="K21" s="36">
        <v>-0.19870819310062299</v>
      </c>
      <c r="L21" s="36">
        <v>0.30212923093784</v>
      </c>
      <c r="M21" s="36">
        <v>0.23063089255903199</v>
      </c>
      <c r="N21" s="36">
        <v>0.32628417508736302</v>
      </c>
      <c r="P21" s="36">
        <v>-2.9712404093370299E-2</v>
      </c>
      <c r="Q21" s="36">
        <v>0.163837328599683</v>
      </c>
      <c r="R21" s="36">
        <v>-0.460385438278064</v>
      </c>
      <c r="S21" s="36">
        <v>0.54634765058930501</v>
      </c>
      <c r="T21" s="36">
        <v>0.23936897722679501</v>
      </c>
      <c r="U21" s="36">
        <f t="shared" si="0"/>
        <v>8.050295465361465E-2</v>
      </c>
    </row>
    <row r="22" spans="1:21" x14ac:dyDescent="0.25">
      <c r="A22" s="36" t="s">
        <v>11</v>
      </c>
      <c r="B22" s="36">
        <v>0.52187319238239704</v>
      </c>
      <c r="C22" s="36">
        <v>0.46432314722704698</v>
      </c>
      <c r="D22" s="36">
        <v>0.57750959038979</v>
      </c>
      <c r="E22" s="36">
        <v>-0.105273190114786</v>
      </c>
      <c r="F22" s="36">
        <v>0.11682442756019901</v>
      </c>
      <c r="G22" s="36">
        <v>0.56465314616655504</v>
      </c>
      <c r="I22" s="36">
        <v>3.3918304883006303E-2</v>
      </c>
      <c r="J22" s="36">
        <v>0.327735440629633</v>
      </c>
      <c r="K22" s="36">
        <v>0.34141550527478598</v>
      </c>
      <c r="L22" s="36">
        <v>0.62492587154332302</v>
      </c>
      <c r="M22" s="36">
        <v>0.37079464693730102</v>
      </c>
      <c r="N22" s="36">
        <v>0.238344459137947</v>
      </c>
      <c r="O22" s="36">
        <v>-4.7328605372683401E-2</v>
      </c>
      <c r="P22" s="36">
        <v>-0.45428325081519599</v>
      </c>
      <c r="Q22" s="36">
        <v>0.215902610657869</v>
      </c>
      <c r="R22" s="36">
        <v>-0.13106405136596899</v>
      </c>
      <c r="S22" s="36">
        <v>0.35222324006511402</v>
      </c>
      <c r="T22" s="36">
        <v>0.13008049148866399</v>
      </c>
      <c r="U22" s="36">
        <f t="shared" si="0"/>
        <v>8.9023994565744974E-2</v>
      </c>
    </row>
    <row r="23" spans="1:21" x14ac:dyDescent="0.25">
      <c r="A23" s="36" t="s">
        <v>10</v>
      </c>
      <c r="B23" s="36">
        <v>0.33690673322368903</v>
      </c>
      <c r="C23" s="36">
        <v>-0.45144845527761601</v>
      </c>
      <c r="D23" s="36">
        <v>-0.28152126933124799</v>
      </c>
      <c r="E23" s="36">
        <v>0.40272592081469599</v>
      </c>
      <c r="F23" s="36">
        <v>0.23960133246926399</v>
      </c>
      <c r="G23" s="36">
        <v>0.47713352770124401</v>
      </c>
      <c r="H23" s="36">
        <v>0.325759488105551</v>
      </c>
      <c r="I23" s="36">
        <v>-8.2678232662998397E-2</v>
      </c>
      <c r="J23" s="36">
        <v>-0.27692478858402703</v>
      </c>
      <c r="K23" s="36">
        <v>1.0884395866436301</v>
      </c>
      <c r="L23" s="36">
        <v>-9.2736128719500002E-2</v>
      </c>
      <c r="M23" s="36">
        <v>0.850045108877022</v>
      </c>
      <c r="N23" s="36">
        <v>0.89052791525557995</v>
      </c>
      <c r="P23" s="36">
        <v>3.7188678928671899E-2</v>
      </c>
      <c r="Q23" s="36">
        <v>0.26625221511588898</v>
      </c>
      <c r="R23" s="36">
        <v>0.65480031688448204</v>
      </c>
      <c r="S23" s="36">
        <v>1.0451526945821099E-2</v>
      </c>
      <c r="T23" s="36">
        <v>5.7351981678355403E-2</v>
      </c>
      <c r="U23" s="36">
        <f t="shared" si="0"/>
        <v>0.19422091511856143</v>
      </c>
    </row>
    <row r="24" spans="1:21" x14ac:dyDescent="0.25">
      <c r="A24" s="36" t="s">
        <v>9</v>
      </c>
      <c r="B24" s="36">
        <v>0.93414132119997995</v>
      </c>
      <c r="C24" s="36">
        <v>-0.75546488997397898</v>
      </c>
      <c r="D24" s="36">
        <v>0.41101373992835799</v>
      </c>
      <c r="E24" s="36">
        <v>0.64102053935607295</v>
      </c>
      <c r="F24" s="36">
        <v>0.356012232880418</v>
      </c>
      <c r="H24" s="36">
        <v>0.149432212500589</v>
      </c>
      <c r="I24" s="36">
        <v>7.2766599467914903E-2</v>
      </c>
      <c r="J24" s="36">
        <v>-9.6084721290870603E-2</v>
      </c>
      <c r="K24" s="36">
        <v>0.51393587395745599</v>
      </c>
      <c r="L24" s="36">
        <v>-0.33341692247904298</v>
      </c>
      <c r="M24" s="36">
        <v>-0.102903263927063</v>
      </c>
      <c r="N24" s="36">
        <v>-0.34755911711978998</v>
      </c>
      <c r="O24" s="36">
        <v>-1.9803764694483101E-2</v>
      </c>
      <c r="P24" s="36">
        <v>-0.243614171478617</v>
      </c>
      <c r="Q24" s="36">
        <v>-0.96436148715910897</v>
      </c>
      <c r="R24" s="36">
        <v>0.308757363150092</v>
      </c>
      <c r="S24" s="36">
        <v>0.227383408547711</v>
      </c>
      <c r="T24" s="36">
        <v>-0.108164408432121</v>
      </c>
      <c r="U24" s="36">
        <f t="shared" si="0"/>
        <v>0.23731503291399475</v>
      </c>
    </row>
    <row r="25" spans="1:21" x14ac:dyDescent="0.25">
      <c r="A25" s="36" t="s">
        <v>8</v>
      </c>
      <c r="B25" s="36">
        <v>0.14469352791003501</v>
      </c>
      <c r="C25" s="36">
        <v>5.0877303261317203E-2</v>
      </c>
      <c r="D25" s="36">
        <v>5.0027383457665201E-3</v>
      </c>
      <c r="E25" s="36">
        <v>0.58332730852209602</v>
      </c>
      <c r="F25" s="36">
        <v>0.28646855354687201</v>
      </c>
      <c r="G25" s="36">
        <v>-0.77279198736020904</v>
      </c>
      <c r="H25" s="36">
        <v>9.4133974654781495E-3</v>
      </c>
      <c r="I25" s="36">
        <v>-2.2798550762095599E-2</v>
      </c>
      <c r="J25" s="36">
        <v>-1.32547516753395E-2</v>
      </c>
      <c r="L25" s="36">
        <v>-0.48312278775075002</v>
      </c>
      <c r="M25" s="36">
        <v>0.38794075440311399</v>
      </c>
      <c r="N25" s="36">
        <v>-0.31285581653579098</v>
      </c>
      <c r="O25" s="36">
        <v>-0.40056166288962503</v>
      </c>
      <c r="P25" s="36">
        <v>-0.29090824483102601</v>
      </c>
      <c r="Q25" s="36">
        <v>-0.79956507450202696</v>
      </c>
      <c r="R25" s="36">
        <v>-2.1197405064331001</v>
      </c>
      <c r="S25" s="36">
        <v>-0.75782708037664404</v>
      </c>
      <c r="T25" s="36">
        <v>-0.79188893563440599</v>
      </c>
      <c r="U25" s="36">
        <f t="shared" si="0"/>
        <v>0.39271539866378002</v>
      </c>
    </row>
    <row r="26" spans="1:21" x14ac:dyDescent="0.25">
      <c r="A26" s="36" t="s">
        <v>7</v>
      </c>
      <c r="B26" s="36">
        <v>-0.18696011140348201</v>
      </c>
      <c r="C26" s="36">
        <v>-0.614955088014289</v>
      </c>
      <c r="D26" s="36">
        <v>-0.599260034258005</v>
      </c>
      <c r="E26" s="36">
        <v>0.37756544996889202</v>
      </c>
      <c r="F26" s="36">
        <v>-0.29833241601014798</v>
      </c>
      <c r="H26" s="36">
        <v>3.1791699253514799E-2</v>
      </c>
      <c r="I26" s="36">
        <v>0.44514529478019199</v>
      </c>
      <c r="J26" s="36">
        <v>8.8714203576865602E-2</v>
      </c>
      <c r="K26" s="36">
        <v>-0.165380846150007</v>
      </c>
      <c r="L26" s="36">
        <v>0.25661606465498998</v>
      </c>
      <c r="M26" s="36">
        <v>-0.93843882060083395</v>
      </c>
      <c r="N26" s="36">
        <v>-6.8650153983882301E-2</v>
      </c>
      <c r="O26" s="36">
        <v>-0.20610679589259601</v>
      </c>
      <c r="P26" s="36">
        <v>-0.31663128198311302</v>
      </c>
      <c r="Q26" s="36">
        <v>0.14039748881136499</v>
      </c>
      <c r="R26" s="36">
        <v>0.51173293426877497</v>
      </c>
      <c r="S26" s="36">
        <v>-0.76001242687566495</v>
      </c>
      <c r="T26" s="36">
        <v>-0.73535228151341503</v>
      </c>
      <c r="U26" s="36">
        <f t="shared" si="0"/>
        <v>0.17996398414158854</v>
      </c>
    </row>
    <row r="27" spans="1:21" x14ac:dyDescent="0.25">
      <c r="A27" s="36" t="s">
        <v>6</v>
      </c>
      <c r="B27" s="36">
        <v>0.353749590072368</v>
      </c>
      <c r="C27" s="36">
        <v>0.183120082496357</v>
      </c>
      <c r="D27" s="36">
        <v>4.3294592479858E-2</v>
      </c>
      <c r="E27" s="36">
        <v>0.25908717132765602</v>
      </c>
      <c r="F27" s="36">
        <v>-0.40611274086643501</v>
      </c>
      <c r="G27" s="36">
        <v>0.19353170439569101</v>
      </c>
      <c r="H27" s="36">
        <v>3.3928702435614098E-2</v>
      </c>
      <c r="I27" s="36">
        <v>0.27327405132750199</v>
      </c>
      <c r="J27" s="36">
        <v>0.630642906608604</v>
      </c>
      <c r="K27" s="36">
        <v>0.45636284643771602</v>
      </c>
      <c r="L27" s="36">
        <v>0.308892109876721</v>
      </c>
      <c r="M27" s="36">
        <v>-0.61142301557603196</v>
      </c>
      <c r="N27" s="36">
        <v>0.53409427103803198</v>
      </c>
      <c r="P27" s="36">
        <v>0.205781835047847</v>
      </c>
      <c r="Q27" s="36">
        <v>0.24956497340071501</v>
      </c>
      <c r="R27" s="36">
        <v>0.29129810662792799</v>
      </c>
      <c r="S27" s="36">
        <v>0.108822079025978</v>
      </c>
      <c r="T27" s="36">
        <v>3.1796329070567897E-2</v>
      </c>
      <c r="U27" s="36">
        <f t="shared" si="0"/>
        <v>9.3719639703299912E-2</v>
      </c>
    </row>
    <row r="28" spans="1:21" x14ac:dyDescent="0.25">
      <c r="A28" s="36" t="s">
        <v>5</v>
      </c>
      <c r="B28" s="36">
        <v>0.40224953676390801</v>
      </c>
      <c r="C28" s="36">
        <v>0.39349772143351402</v>
      </c>
      <c r="D28" s="36">
        <v>-0.21915567681758799</v>
      </c>
      <c r="E28" s="36">
        <v>-0.21029594597293699</v>
      </c>
      <c r="F28" s="36">
        <v>0.79783354620826397</v>
      </c>
      <c r="G28" s="36">
        <v>0.12009694105280801</v>
      </c>
      <c r="I28" s="36">
        <v>0.41452432980269599</v>
      </c>
      <c r="J28" s="36">
        <v>0.19728878088104199</v>
      </c>
      <c r="K28" s="36">
        <v>-0.190785025358604</v>
      </c>
      <c r="L28" s="36">
        <v>0.116085261090802</v>
      </c>
      <c r="M28" s="36">
        <v>-0.488833153257417</v>
      </c>
      <c r="N28" s="36">
        <v>0.41616416760470698</v>
      </c>
      <c r="O28" s="36">
        <v>-0.195493176253906</v>
      </c>
      <c r="P28" s="36">
        <v>1.05609212731132E-2</v>
      </c>
      <c r="Q28" s="36">
        <v>-0.303928566237259</v>
      </c>
      <c r="R28" s="36">
        <v>-0.64276548336396</v>
      </c>
      <c r="S28" s="36">
        <v>-8.48534232044095E-2</v>
      </c>
      <c r="T28" s="36">
        <v>-0.30298766939404198</v>
      </c>
      <c r="U28" s="36">
        <f t="shared" si="0"/>
        <v>0.14168923090285243</v>
      </c>
    </row>
    <row r="29" spans="1:21" x14ac:dyDescent="0.25">
      <c r="A29" s="36" t="s">
        <v>4</v>
      </c>
      <c r="B29" s="36">
        <v>0.78053601032134701</v>
      </c>
      <c r="C29" s="36">
        <v>0.71007061351598899</v>
      </c>
      <c r="D29" s="36">
        <v>0.51832755722259505</v>
      </c>
      <c r="E29" s="36">
        <v>0.27939678594037098</v>
      </c>
      <c r="F29" s="36">
        <v>0.74292396305646002</v>
      </c>
      <c r="G29" s="36">
        <v>-0.25720581029426598</v>
      </c>
      <c r="H29" s="36">
        <v>-3.5071013774744197E-2</v>
      </c>
      <c r="I29" s="36">
        <v>0.32244474726776501</v>
      </c>
      <c r="K29" s="36">
        <v>-0.38295595533622701</v>
      </c>
      <c r="L29" s="36">
        <v>1.8282159904187301E-2</v>
      </c>
      <c r="M29" s="36">
        <v>7.6866675366561998E-2</v>
      </c>
      <c r="N29" s="36">
        <v>-0.22923136015097301</v>
      </c>
      <c r="O29" s="36">
        <v>0.67336352195605298</v>
      </c>
      <c r="P29" s="36">
        <v>9.0717445201844108E-3</v>
      </c>
      <c r="Q29" s="36">
        <v>0.391015917632479</v>
      </c>
      <c r="R29" s="36">
        <v>0.58551931850440597</v>
      </c>
      <c r="S29" s="36">
        <v>0.58801690730732503</v>
      </c>
      <c r="T29" s="36">
        <v>0.46150008758182798</v>
      </c>
      <c r="U29" s="36">
        <f t="shared" si="0"/>
        <v>0.14584150244333538</v>
      </c>
    </row>
    <row r="30" spans="1:21" x14ac:dyDescent="0.25">
      <c r="A30" s="36" t="s">
        <v>3</v>
      </c>
      <c r="B30" s="36">
        <v>0.70230313223750895</v>
      </c>
      <c r="C30" s="36">
        <v>0.334298397481742</v>
      </c>
      <c r="D30" s="36">
        <v>0.16849971457464</v>
      </c>
      <c r="E30" s="36">
        <v>9.02526227658422E-2</v>
      </c>
      <c r="F30" s="36">
        <v>9.8031939808662094E-2</v>
      </c>
      <c r="H30" s="36">
        <v>-0.469621519778955</v>
      </c>
      <c r="I30" s="36">
        <v>0.97080387670842705</v>
      </c>
      <c r="J30" s="36">
        <v>0.27566801125701201</v>
      </c>
      <c r="K30" s="36">
        <v>0.93917257805440502</v>
      </c>
      <c r="L30" s="36">
        <v>0.209822367539373</v>
      </c>
      <c r="M30" s="36">
        <v>0.37757824501450998</v>
      </c>
      <c r="N30" s="36">
        <v>0.45486994729138702</v>
      </c>
      <c r="O30" s="36">
        <v>0.106665588553986</v>
      </c>
      <c r="P30" s="36">
        <v>0.76677861781897605</v>
      </c>
      <c r="Q30" s="36">
        <v>9.0749225126061997E-2</v>
      </c>
      <c r="R30" s="36">
        <v>0.77086352216056597</v>
      </c>
      <c r="S30" s="36">
        <v>0.607265041300874</v>
      </c>
      <c r="T30" s="36">
        <v>0.37554534357136699</v>
      </c>
      <c r="U30" s="36">
        <f t="shared" si="0"/>
        <v>0.14097048918949803</v>
      </c>
    </row>
    <row r="31" spans="1:21" x14ac:dyDescent="0.25">
      <c r="A31" s="36" t="s">
        <v>2</v>
      </c>
      <c r="B31" s="36">
        <v>0.75666211615668899</v>
      </c>
      <c r="C31" s="36">
        <v>0.28689749445766499</v>
      </c>
      <c r="D31" s="36">
        <v>0.37276055071763797</v>
      </c>
      <c r="E31" s="36">
        <v>0.408440963586922</v>
      </c>
      <c r="F31" s="36">
        <v>0.92951980549313595</v>
      </c>
      <c r="G31" s="36">
        <v>0.61405470671413698</v>
      </c>
      <c r="H31" s="36">
        <v>0.36212965784732898</v>
      </c>
      <c r="I31" s="36">
        <v>0.35601722617463499</v>
      </c>
      <c r="K31" s="36">
        <v>-0.12520881450214499</v>
      </c>
      <c r="L31" s="36">
        <v>0.35129334999575801</v>
      </c>
      <c r="M31" s="36">
        <v>0.21062423171811101</v>
      </c>
      <c r="N31" s="36">
        <v>0.28806849364036902</v>
      </c>
      <c r="O31" s="36">
        <v>0.75471164741434105</v>
      </c>
      <c r="P31" s="36">
        <v>-0.26981330632658101</v>
      </c>
      <c r="Q31" s="36">
        <v>0.43213474339536401</v>
      </c>
      <c r="R31" s="36">
        <v>0.46823313115086201</v>
      </c>
      <c r="S31" s="36">
        <v>0.71297946175555005</v>
      </c>
      <c r="T31" s="36">
        <v>0.447877709566182</v>
      </c>
      <c r="U31" s="36">
        <f t="shared" si="0"/>
        <v>9.2150652069473704E-2</v>
      </c>
    </row>
    <row r="32" spans="1:21" x14ac:dyDescent="0.25">
      <c r="A32" s="36" t="s">
        <v>1</v>
      </c>
      <c r="B32" s="36">
        <v>-0.30042699314563598</v>
      </c>
      <c r="C32" s="36">
        <v>0.31236003619720398</v>
      </c>
      <c r="D32" s="36">
        <v>0.36605332605136298</v>
      </c>
      <c r="E32" s="36">
        <v>-0.25176180963614397</v>
      </c>
      <c r="F32" s="36">
        <v>0.40893311607847199</v>
      </c>
      <c r="G32" s="36">
        <v>0.59235946170523102</v>
      </c>
      <c r="H32" s="36">
        <v>0.71575294390981004</v>
      </c>
      <c r="I32" s="36">
        <v>4.0141804933184297E-2</v>
      </c>
      <c r="J32" s="36">
        <v>-0.13884755421325701</v>
      </c>
      <c r="K32" s="36">
        <v>0.34205258119318299</v>
      </c>
      <c r="L32" s="36">
        <v>-0.37703627537143702</v>
      </c>
      <c r="M32" s="36">
        <v>-7.0347043436909895E-2</v>
      </c>
      <c r="O32" s="36">
        <v>-6.5899170450128705E-2</v>
      </c>
      <c r="P32" s="36">
        <v>-0.75665057883711395</v>
      </c>
      <c r="Q32" s="36">
        <v>0.33847222598723897</v>
      </c>
      <c r="R32" s="36">
        <v>0.51744790625707204</v>
      </c>
      <c r="S32" s="36">
        <v>0.82563016835806902</v>
      </c>
      <c r="T32" s="36">
        <v>0.41600694751956602</v>
      </c>
      <c r="U32" s="36">
        <f t="shared" si="0"/>
        <v>0.1858958399061367</v>
      </c>
    </row>
    <row r="33" spans="1:21" x14ac:dyDescent="0.25">
      <c r="A33" s="36" t="s">
        <v>0</v>
      </c>
      <c r="B33" s="36">
        <v>0.23572842269286201</v>
      </c>
      <c r="C33" s="36">
        <v>0.38398067390734902</v>
      </c>
      <c r="D33" s="36">
        <v>-2.12465515467955E-3</v>
      </c>
      <c r="E33" s="36">
        <v>0.53000228421373696</v>
      </c>
      <c r="F33" s="36">
        <v>0.26553424631141997</v>
      </c>
      <c r="G33" s="36">
        <v>-0.15626040315873099</v>
      </c>
      <c r="H33" s="36">
        <v>0.16293061693452701</v>
      </c>
      <c r="I33" s="36">
        <v>2.62506356993428E-2</v>
      </c>
      <c r="K33" s="36">
        <v>0.30130097310804699</v>
      </c>
      <c r="L33" s="36">
        <v>0.66726916945723103</v>
      </c>
      <c r="M33" s="36">
        <v>0.220895736276355</v>
      </c>
      <c r="N33" s="36">
        <v>0.32073220217284598</v>
      </c>
      <c r="O33" s="36">
        <v>-0.73185275614862599</v>
      </c>
      <c r="P33" s="36">
        <v>-0.15108344835749901</v>
      </c>
      <c r="Q33" s="36">
        <v>-0.46903188564335602</v>
      </c>
      <c r="R33" s="36">
        <v>6.9240522073385796E-2</v>
      </c>
      <c r="S33" s="36">
        <v>-0.18340579815473201</v>
      </c>
      <c r="T33" s="36">
        <v>5.7452262020534002E-2</v>
      </c>
      <c r="U33" s="36">
        <f t="shared" si="0"/>
        <v>0.12375102654526449</v>
      </c>
    </row>
    <row r="35" spans="1:21" s="34" customFormat="1" x14ac:dyDescent="0.25">
      <c r="A35" s="34" t="s">
        <v>235</v>
      </c>
      <c r="B35" s="34">
        <v>1</v>
      </c>
      <c r="C35" s="34">
        <v>2</v>
      </c>
      <c r="D35" s="34">
        <v>3</v>
      </c>
      <c r="E35" s="34">
        <v>4</v>
      </c>
      <c r="F35" s="34">
        <v>5</v>
      </c>
      <c r="G35" s="34">
        <v>6</v>
      </c>
      <c r="H35" s="34">
        <v>7</v>
      </c>
      <c r="I35" s="34">
        <v>8</v>
      </c>
      <c r="J35" s="34">
        <v>9</v>
      </c>
      <c r="K35" s="34">
        <v>10</v>
      </c>
      <c r="L35" s="34">
        <v>11</v>
      </c>
      <c r="M35" s="34">
        <v>12</v>
      </c>
      <c r="N35" s="34">
        <v>13</v>
      </c>
      <c r="O35" s="34">
        <v>14</v>
      </c>
      <c r="P35" s="34">
        <v>15</v>
      </c>
      <c r="Q35" s="34">
        <v>16</v>
      </c>
      <c r="R35" s="34">
        <v>17</v>
      </c>
      <c r="S35" s="34">
        <v>18</v>
      </c>
      <c r="T35" s="34" t="s">
        <v>198</v>
      </c>
      <c r="U35" s="34" t="s">
        <v>37</v>
      </c>
    </row>
    <row r="36" spans="1:21" x14ac:dyDescent="0.25">
      <c r="A36" s="36" t="s">
        <v>31</v>
      </c>
      <c r="B36" s="36">
        <v>-0.418240438876747</v>
      </c>
      <c r="C36" s="36">
        <v>0.27468709118258999</v>
      </c>
      <c r="D36" s="36">
        <v>-0.226195463995258</v>
      </c>
      <c r="E36" s="36">
        <v>2.1962509408401401E-2</v>
      </c>
      <c r="F36" s="36">
        <v>-0.29900255292786598</v>
      </c>
      <c r="G36" s="36">
        <v>-0.14682247266999501</v>
      </c>
      <c r="H36" s="36">
        <v>-0.33631270102019001</v>
      </c>
      <c r="I36" s="36">
        <v>-0.29717714126106098</v>
      </c>
      <c r="J36" s="36">
        <v>-6.1078448744658398E-2</v>
      </c>
      <c r="K36" s="36">
        <v>0.36674478238495301</v>
      </c>
      <c r="L36" s="36">
        <v>-0.32585786231498598</v>
      </c>
      <c r="N36" s="36">
        <v>-0.37352267062130601</v>
      </c>
      <c r="O36" s="36">
        <v>0.247704915569919</v>
      </c>
      <c r="P36" s="36">
        <v>0.85389207737823902</v>
      </c>
      <c r="Q36" s="36">
        <v>0.59914045493618795</v>
      </c>
      <c r="R36" s="36">
        <v>6.6255943071451107E-2</v>
      </c>
      <c r="S36" s="36">
        <v>0.36719274642459199</v>
      </c>
      <c r="T36" s="36">
        <v>0.23388919060095201</v>
      </c>
      <c r="U36" s="36">
        <f t="shared" ref="U36:U67" si="1">VAR(B36:S36)</f>
        <v>0.14257762546075015</v>
      </c>
    </row>
    <row r="37" spans="1:21" x14ac:dyDescent="0.25">
      <c r="A37" s="36" t="s">
        <v>30</v>
      </c>
      <c r="B37" s="36">
        <v>0.49910996286388698</v>
      </c>
      <c r="C37" s="36">
        <v>0.136383806596616</v>
      </c>
      <c r="D37" s="36">
        <v>0.51546365900704405</v>
      </c>
      <c r="E37" s="36">
        <v>0.65431376083262305</v>
      </c>
      <c r="F37" s="36">
        <v>-0.25166471232531501</v>
      </c>
      <c r="H37" s="36">
        <v>0.32353849694745601</v>
      </c>
      <c r="I37" s="36">
        <v>0.35719568647033001</v>
      </c>
      <c r="J37" s="36">
        <v>4.64010595960858E-2</v>
      </c>
      <c r="K37" s="36">
        <v>0.482193849129057</v>
      </c>
      <c r="L37" s="36">
        <v>1.2263968474030201E-2</v>
      </c>
      <c r="M37" s="36">
        <v>-3.9473620773057702E-2</v>
      </c>
      <c r="N37" s="36">
        <v>0.13475670106997401</v>
      </c>
      <c r="O37" s="36">
        <v>0.138184250243784</v>
      </c>
      <c r="P37" s="36">
        <v>0.69773134361790601</v>
      </c>
      <c r="Q37" s="36">
        <v>0.14903712836626801</v>
      </c>
      <c r="R37" s="36">
        <v>-0.53671416686448103</v>
      </c>
      <c r="S37" s="36">
        <v>0.43704081734320199</v>
      </c>
      <c r="T37" s="36">
        <v>0.17426080934681501</v>
      </c>
      <c r="U37" s="36">
        <f t="shared" si="1"/>
        <v>0.10557039962730247</v>
      </c>
    </row>
    <row r="38" spans="1:21" x14ac:dyDescent="0.25">
      <c r="A38" s="36" t="s">
        <v>29</v>
      </c>
      <c r="B38" s="36">
        <v>0.20661220891156501</v>
      </c>
      <c r="C38" s="36">
        <v>0.61285851235075695</v>
      </c>
      <c r="D38" s="36">
        <v>0.16174093651417801</v>
      </c>
      <c r="E38" s="36">
        <v>-0.59899086662004797</v>
      </c>
      <c r="F38" s="36">
        <v>0.87647209506688395</v>
      </c>
      <c r="G38" s="36">
        <v>-0.49365278457949702</v>
      </c>
      <c r="H38" s="36">
        <v>0.54687270108211095</v>
      </c>
      <c r="J38" s="36">
        <v>0.30633213709412399</v>
      </c>
      <c r="K38" s="36">
        <v>3.1046082449250299E-2</v>
      </c>
      <c r="L38" s="36">
        <v>0.22845741251614901</v>
      </c>
      <c r="M38" s="36">
        <v>2.8338238198989198E-2</v>
      </c>
      <c r="N38" s="36">
        <v>0.66357564267568703</v>
      </c>
      <c r="O38" s="36">
        <v>0.40768072896351698</v>
      </c>
      <c r="P38" s="36">
        <v>0.46825023340342697</v>
      </c>
      <c r="Q38" s="36">
        <v>0.93949947268894796</v>
      </c>
      <c r="R38" s="36">
        <v>0.27901002228453597</v>
      </c>
      <c r="S38" s="36">
        <v>0.224028259307093</v>
      </c>
      <c r="T38" s="36">
        <v>-1.33052765078616E-2</v>
      </c>
      <c r="U38" s="36">
        <f t="shared" si="1"/>
        <v>0.16831059223951697</v>
      </c>
    </row>
    <row r="39" spans="1:21" x14ac:dyDescent="0.25">
      <c r="A39" s="36" t="s">
        <v>28</v>
      </c>
      <c r="B39" s="36">
        <v>0.27250003149412699</v>
      </c>
      <c r="C39" s="36">
        <v>-0.54743353286202801</v>
      </c>
      <c r="D39" s="36">
        <v>-0.18963719011755401</v>
      </c>
      <c r="E39" s="36">
        <v>-1.50341943723587</v>
      </c>
      <c r="F39" s="36">
        <v>-0.21532746013531501</v>
      </c>
      <c r="G39" s="36">
        <v>0.24512807585822399</v>
      </c>
      <c r="I39" s="36">
        <v>-0.206405085324251</v>
      </c>
      <c r="J39" s="36">
        <v>6.8807754851285097E-2</v>
      </c>
      <c r="K39" s="36">
        <v>-0.257618270677206</v>
      </c>
      <c r="L39" s="36">
        <v>0.364773702686918</v>
      </c>
      <c r="M39" s="36">
        <v>-0.460041705247968</v>
      </c>
      <c r="N39" s="36">
        <v>0.34069366235007797</v>
      </c>
      <c r="O39" s="36">
        <v>9.9303253007570896E-2</v>
      </c>
      <c r="P39" s="36">
        <v>-0.33230323973327702</v>
      </c>
      <c r="Q39" s="36">
        <v>-0.471081176954673</v>
      </c>
      <c r="R39" s="36">
        <v>-0.17742640643913099</v>
      </c>
      <c r="S39" s="36">
        <v>-0.75674492186018305</v>
      </c>
      <c r="T39" s="36">
        <v>-0.70079613405362695</v>
      </c>
      <c r="U39" s="36">
        <f t="shared" si="1"/>
        <v>0.21754341793327786</v>
      </c>
    </row>
    <row r="40" spans="1:21" x14ac:dyDescent="0.25">
      <c r="A40" s="36" t="s">
        <v>27</v>
      </c>
      <c r="B40" s="36">
        <v>-9.1213278332547304E-2</v>
      </c>
      <c r="C40" s="36">
        <v>-0.60779410990801097</v>
      </c>
      <c r="D40" s="36">
        <v>1.24415135742436E-2</v>
      </c>
      <c r="E40" s="36">
        <v>0.64921271954878601</v>
      </c>
      <c r="F40" s="36">
        <v>-0.343783510487573</v>
      </c>
      <c r="G40" s="36">
        <v>0.44071491025492399</v>
      </c>
      <c r="H40" s="36">
        <v>0.37154470154601699</v>
      </c>
      <c r="I40" s="36">
        <v>-0.24026607812100101</v>
      </c>
      <c r="J40" s="36">
        <v>-0.28182571147645102</v>
      </c>
      <c r="K40" s="36">
        <v>-0.78068264960077305</v>
      </c>
      <c r="L40" s="36">
        <v>0.68696039680600196</v>
      </c>
      <c r="M40" s="36">
        <v>0.28764947461746598</v>
      </c>
      <c r="O40" s="36">
        <v>0.53933013714531297</v>
      </c>
      <c r="P40" s="36">
        <v>0.111508807334096</v>
      </c>
      <c r="Q40" s="36">
        <v>9.5055234600556093E-2</v>
      </c>
      <c r="R40" s="36">
        <v>0.34250165594545601</v>
      </c>
      <c r="S40" s="36">
        <v>0.39199635599129001</v>
      </c>
      <c r="T40" s="36">
        <v>0.20708423027762099</v>
      </c>
      <c r="U40" s="36">
        <f t="shared" si="1"/>
        <v>0.18668425747246281</v>
      </c>
    </row>
    <row r="41" spans="1:21" x14ac:dyDescent="0.25">
      <c r="A41" s="36" t="s">
        <v>26</v>
      </c>
      <c r="B41" s="36">
        <v>0.71831647843638802</v>
      </c>
      <c r="C41" s="36">
        <v>-0.67535426928993603</v>
      </c>
      <c r="D41" s="36">
        <v>0.213837723492246</v>
      </c>
      <c r="E41" s="36">
        <v>4.0455382086600399E-2</v>
      </c>
      <c r="F41" s="36">
        <v>-0.32000013066873301</v>
      </c>
      <c r="G41" s="36">
        <v>0.34569663063873801</v>
      </c>
      <c r="H41" s="36">
        <v>-4.7592663076970798E-2</v>
      </c>
      <c r="I41" s="36">
        <v>0.56760415880956006</v>
      </c>
      <c r="J41" s="36">
        <v>0.30322807942469598</v>
      </c>
      <c r="L41" s="36">
        <v>-0.10755616158457899</v>
      </c>
      <c r="M41" s="36">
        <v>0.19213330482927601</v>
      </c>
      <c r="N41" s="36">
        <v>0.54907295261422095</v>
      </c>
      <c r="O41" s="36">
        <v>0.41818020270374701</v>
      </c>
      <c r="P41" s="36">
        <v>-0.54484440974081805</v>
      </c>
      <c r="Q41" s="36">
        <v>0.19300157328876</v>
      </c>
      <c r="R41" s="36">
        <v>-1.6907040302151699</v>
      </c>
      <c r="S41" s="36">
        <v>0.297178197500302</v>
      </c>
      <c r="T41" s="36">
        <v>0.12062308932334</v>
      </c>
      <c r="U41" s="36">
        <f t="shared" si="1"/>
        <v>0.34071405908018604</v>
      </c>
    </row>
    <row r="42" spans="1:21" x14ac:dyDescent="0.25">
      <c r="A42" s="36" t="s">
        <v>25</v>
      </c>
      <c r="B42" s="36">
        <v>0.13863918716792401</v>
      </c>
      <c r="C42" s="36">
        <v>-9.3463903962012804E-2</v>
      </c>
      <c r="D42" s="36">
        <v>-0.233705006600782</v>
      </c>
      <c r="E42" s="36">
        <v>0.48909214127665801</v>
      </c>
      <c r="F42" s="36">
        <v>0.167772075398331</v>
      </c>
      <c r="G42" s="36">
        <v>-0.32285104344924398</v>
      </c>
      <c r="H42" s="36">
        <v>-0.120783110489041</v>
      </c>
      <c r="I42" s="36">
        <v>0.39986530133103698</v>
      </c>
      <c r="J42" s="36">
        <v>0.38437339541001703</v>
      </c>
      <c r="L42" s="36">
        <v>-0.29328728824426498</v>
      </c>
      <c r="M42" s="36">
        <v>-0.31780519629316001</v>
      </c>
      <c r="N42" s="36">
        <v>0.106624650036202</v>
      </c>
      <c r="O42" s="36">
        <v>-0.14512536302311699</v>
      </c>
      <c r="P42" s="36">
        <v>0.11236733911527</v>
      </c>
      <c r="Q42" s="36">
        <v>0.347888578842795</v>
      </c>
      <c r="R42" s="36">
        <v>0.31976544934525097</v>
      </c>
      <c r="S42" s="36">
        <v>0.276636813944867</v>
      </c>
      <c r="T42" s="36">
        <v>0.15111911077708101</v>
      </c>
      <c r="U42" s="36">
        <f t="shared" si="1"/>
        <v>7.6330477813782188E-2</v>
      </c>
    </row>
    <row r="43" spans="1:21" x14ac:dyDescent="0.25">
      <c r="A43" s="36" t="s">
        <v>24</v>
      </c>
      <c r="B43" s="36">
        <v>0.37230589779575601</v>
      </c>
      <c r="C43" s="36">
        <v>0.56030031454901696</v>
      </c>
      <c r="D43" s="36">
        <v>-0.71283505863248997</v>
      </c>
      <c r="E43" s="36">
        <v>-0.27739956520687298</v>
      </c>
      <c r="F43" s="36">
        <v>0.45690684520320202</v>
      </c>
      <c r="G43" s="36">
        <v>0.34078405664988098</v>
      </c>
      <c r="H43" s="36">
        <v>8.9765436699177095E-2</v>
      </c>
      <c r="I43" s="36">
        <v>0.43864655382654899</v>
      </c>
      <c r="J43" s="36">
        <v>-0.392248021078625</v>
      </c>
      <c r="K43" s="36">
        <v>0.75680351674827095</v>
      </c>
      <c r="L43" s="36">
        <v>-0.47040377884616502</v>
      </c>
      <c r="M43" s="36">
        <v>-0.53393011149764102</v>
      </c>
      <c r="O43" s="36">
        <v>-0.169814957644945</v>
      </c>
      <c r="P43" s="36">
        <v>0.203932885477351</v>
      </c>
      <c r="Q43" s="36">
        <v>1.4562236687181899E-2</v>
      </c>
      <c r="R43" s="36">
        <v>-0.538554532758305</v>
      </c>
      <c r="S43" s="36">
        <v>-0.74260106332035303</v>
      </c>
      <c r="T43" s="36">
        <v>-0.39844438919699798</v>
      </c>
      <c r="U43" s="36">
        <f t="shared" si="1"/>
        <v>0.23041630770278076</v>
      </c>
    </row>
    <row r="44" spans="1:21" x14ac:dyDescent="0.25">
      <c r="A44" s="36" t="s">
        <v>23</v>
      </c>
      <c r="B44" s="36">
        <v>0.18136665704733401</v>
      </c>
      <c r="C44" s="36">
        <v>7.1414013528356995E-2</v>
      </c>
      <c r="D44" s="36">
        <v>-0.231177298577038</v>
      </c>
      <c r="E44" s="36">
        <v>-5.4486573117848901E-2</v>
      </c>
      <c r="F44" s="36">
        <v>0.26897155578905202</v>
      </c>
      <c r="G44" s="36">
        <v>0.13225308075176501</v>
      </c>
      <c r="I44" s="36">
        <v>-0.35299587751050598</v>
      </c>
      <c r="J44" s="36">
        <v>0.17401435844087901</v>
      </c>
      <c r="K44" s="36">
        <v>-0.84266096487512798</v>
      </c>
      <c r="L44" s="36">
        <v>-0.34542754881508198</v>
      </c>
      <c r="M44" s="36">
        <v>0.55927737839716396</v>
      </c>
      <c r="N44" s="36">
        <v>-0.417230450250064</v>
      </c>
      <c r="O44" s="36">
        <v>-0.893748674881089</v>
      </c>
      <c r="P44" s="36">
        <v>-0.23428655607541901</v>
      </c>
      <c r="Q44" s="36">
        <v>-0.67557697360961899</v>
      </c>
      <c r="R44" s="36">
        <v>5.9655922107931698E-2</v>
      </c>
      <c r="S44" s="36">
        <v>-0.16542187200641001</v>
      </c>
      <c r="T44" s="36">
        <v>-0.16918840387834699</v>
      </c>
      <c r="U44" s="36">
        <f t="shared" si="1"/>
        <v>0.1591462352042475</v>
      </c>
    </row>
    <row r="45" spans="1:21" x14ac:dyDescent="0.25">
      <c r="A45" s="36" t="s">
        <v>22</v>
      </c>
      <c r="B45" s="36">
        <v>0.293681606432804</v>
      </c>
      <c r="C45" s="36">
        <v>-0.17870047582076001</v>
      </c>
      <c r="D45" s="36">
        <v>-0.37939575917986601</v>
      </c>
      <c r="E45" s="36">
        <v>0.460762620927744</v>
      </c>
      <c r="F45" s="36">
        <v>0.80422387336078505</v>
      </c>
      <c r="G45" s="36">
        <v>0.92986799655164898</v>
      </c>
      <c r="H45" s="36">
        <v>0.30439593731443498</v>
      </c>
      <c r="I45" s="36">
        <v>5.3669753841801303E-2</v>
      </c>
      <c r="J45" s="36">
        <v>-0.52027011050050498</v>
      </c>
      <c r="K45" s="36">
        <v>0.37821737516631498</v>
      </c>
      <c r="M45" s="36">
        <v>-0.230396554394703</v>
      </c>
      <c r="N45" s="36">
        <v>-0.27512867298066801</v>
      </c>
      <c r="O45" s="36">
        <v>-0.12709928090129799</v>
      </c>
      <c r="P45" s="36">
        <v>-9.0452071541484894E-2</v>
      </c>
      <c r="Q45" s="36">
        <v>-8.9875685661108595E-2</v>
      </c>
      <c r="R45" s="36">
        <v>0.30958263390836899</v>
      </c>
      <c r="S45" s="36">
        <v>0.15101941935628099</v>
      </c>
      <c r="T45" s="36">
        <v>7.1709848119936803E-2</v>
      </c>
      <c r="U45" s="36">
        <f t="shared" si="1"/>
        <v>0.16160137272896574</v>
      </c>
    </row>
    <row r="46" spans="1:21" x14ac:dyDescent="0.25">
      <c r="A46" s="36" t="s">
        <v>21</v>
      </c>
      <c r="B46" s="36">
        <v>0.51882221703438602</v>
      </c>
      <c r="C46" s="36">
        <v>0.365484112545719</v>
      </c>
      <c r="D46" s="36">
        <v>0.23841711202169499</v>
      </c>
      <c r="E46" s="36">
        <v>0.41783254664347202</v>
      </c>
      <c r="F46" s="36">
        <v>6.0703080328878001E-2</v>
      </c>
      <c r="G46" s="36">
        <v>0.11454081329683501</v>
      </c>
      <c r="H46" s="36">
        <v>0.52414059256183099</v>
      </c>
      <c r="I46" s="36">
        <v>0.310116465080713</v>
      </c>
      <c r="K46" s="36">
        <v>1.8310819727997502E-2</v>
      </c>
      <c r="L46" s="36">
        <v>0.185918723208821</v>
      </c>
      <c r="M46" s="36">
        <v>0.44644328095947999</v>
      </c>
      <c r="N46" s="36">
        <v>0.173023750052577</v>
      </c>
      <c r="O46" s="36">
        <v>0.53690077156469196</v>
      </c>
      <c r="P46" s="36">
        <v>-0.45456785841019798</v>
      </c>
      <c r="Q46" s="36">
        <v>0.44967695869028401</v>
      </c>
      <c r="R46" s="36">
        <v>0.53106536001603699</v>
      </c>
      <c r="S46" s="36">
        <v>-0.337334271596611</v>
      </c>
      <c r="T46" s="36">
        <v>-0.18482349282440799</v>
      </c>
      <c r="U46" s="36">
        <f t="shared" si="1"/>
        <v>8.6898792368095251E-2</v>
      </c>
    </row>
    <row r="47" spans="1:21" x14ac:dyDescent="0.25">
      <c r="A47" s="36" t="s">
        <v>20</v>
      </c>
      <c r="B47" s="36">
        <v>0.86397360644692001</v>
      </c>
      <c r="C47" s="36">
        <v>0.22314388771534999</v>
      </c>
      <c r="D47" s="36">
        <v>-0.18905962227131101</v>
      </c>
      <c r="E47" s="36">
        <v>-6.7057517378162596E-2</v>
      </c>
      <c r="F47" s="36">
        <v>-3.8249108062650798E-2</v>
      </c>
      <c r="G47" s="36">
        <v>0.17845293863442799</v>
      </c>
      <c r="H47" s="36">
        <v>8.1858382849751103E-3</v>
      </c>
      <c r="I47" s="36">
        <v>-0.26385727703164402</v>
      </c>
      <c r="J47" s="36">
        <v>-0.39967161569395399</v>
      </c>
      <c r="K47" s="36">
        <v>-0.55356001794315302</v>
      </c>
      <c r="L47" s="36">
        <v>0.44148864066020999</v>
      </c>
      <c r="M47" s="36">
        <v>-0.36145064396186699</v>
      </c>
      <c r="O47" s="36">
        <v>0.12104856677060299</v>
      </c>
      <c r="P47" s="36">
        <v>0.11654776449136101</v>
      </c>
      <c r="Q47" s="36">
        <v>-0.29542543420174899</v>
      </c>
      <c r="R47" s="36">
        <v>-0.49130732854666698</v>
      </c>
      <c r="S47" s="36">
        <v>0.72016336508496304</v>
      </c>
      <c r="T47" s="36">
        <v>0.41687217306465202</v>
      </c>
      <c r="U47" s="36">
        <f t="shared" si="1"/>
        <v>0.16292030095318008</v>
      </c>
    </row>
    <row r="48" spans="1:21" x14ac:dyDescent="0.25">
      <c r="A48" s="36" t="s">
        <v>19</v>
      </c>
      <c r="B48" s="36">
        <v>-0.143489648736948</v>
      </c>
      <c r="C48" s="36">
        <v>0.32205208181896799</v>
      </c>
      <c r="D48" s="36">
        <v>0.345924307151739</v>
      </c>
      <c r="E48" s="36">
        <v>8.4323747178924005E-2</v>
      </c>
      <c r="F48" s="36">
        <v>0.219546565350967</v>
      </c>
      <c r="G48" s="36">
        <v>0.55823877015748202</v>
      </c>
      <c r="H48" s="36">
        <v>0.30613075597719502</v>
      </c>
      <c r="I48" s="36">
        <v>0.251000245071061</v>
      </c>
      <c r="J48" s="36">
        <v>-0.103573325900966</v>
      </c>
      <c r="L48" s="36">
        <v>-0.32198227293989001</v>
      </c>
      <c r="M48" s="36">
        <v>-0.547601280439034</v>
      </c>
      <c r="N48" s="36">
        <v>0.19706618106145199</v>
      </c>
      <c r="O48" s="36">
        <v>0.61978908467584004</v>
      </c>
      <c r="P48" s="36">
        <v>0.166515797640168</v>
      </c>
      <c r="Q48" s="36">
        <v>1.3860876762350699E-2</v>
      </c>
      <c r="R48" s="36">
        <v>0.55835047267730398</v>
      </c>
      <c r="S48" s="36">
        <v>0.82777046100238605</v>
      </c>
      <c r="T48" s="36">
        <v>0.42988748470863403</v>
      </c>
      <c r="U48" s="36">
        <f t="shared" si="1"/>
        <v>0.12300343122570692</v>
      </c>
    </row>
    <row r="49" spans="1:21" x14ac:dyDescent="0.25">
      <c r="A49" s="36" t="s">
        <v>18</v>
      </c>
      <c r="B49" s="36">
        <v>0.703102237478054</v>
      </c>
      <c r="C49" s="36">
        <v>0.483867524501572</v>
      </c>
      <c r="D49" s="36">
        <v>0.33742184563670102</v>
      </c>
      <c r="E49" s="36">
        <v>-6.1087344066685201E-2</v>
      </c>
      <c r="F49" s="36">
        <v>0.79554642493433303</v>
      </c>
      <c r="G49" s="36">
        <v>-8.5783551278924702E-2</v>
      </c>
      <c r="H49" s="36">
        <v>-0.68963894880118803</v>
      </c>
      <c r="I49" s="36">
        <v>9.4571150417650691E-3</v>
      </c>
      <c r="J49" s="36">
        <v>0.16809154798607101</v>
      </c>
      <c r="K49" s="36">
        <v>-0.10551673679642901</v>
      </c>
      <c r="L49" s="36">
        <v>-0.314797632809525</v>
      </c>
      <c r="M49" s="36">
        <v>-6.37493638446405E-2</v>
      </c>
      <c r="N49" s="36">
        <v>-0.662440998952183</v>
      </c>
      <c r="P49" s="36">
        <v>-0.30630937647004602</v>
      </c>
      <c r="Q49" s="36">
        <v>-0.16419278198836601</v>
      </c>
      <c r="R49" s="36">
        <v>0.18662349662248201</v>
      </c>
      <c r="S49" s="36">
        <v>0.57567889438504904</v>
      </c>
      <c r="T49" s="36">
        <v>0.26468642104707601</v>
      </c>
      <c r="U49" s="36">
        <f t="shared" si="1"/>
        <v>0.18701047629744394</v>
      </c>
    </row>
    <row r="50" spans="1:21" x14ac:dyDescent="0.25">
      <c r="A50" s="36" t="s">
        <v>17</v>
      </c>
      <c r="B50" s="36">
        <v>0.43401656527374499</v>
      </c>
      <c r="C50" s="36">
        <v>0.710637150539568</v>
      </c>
      <c r="D50" s="36">
        <v>0.51313478886184005</v>
      </c>
      <c r="E50" s="36">
        <v>0.90919937153239705</v>
      </c>
      <c r="F50" s="36">
        <v>0.58975289762430905</v>
      </c>
      <c r="G50" s="36">
        <v>0.496820621537155</v>
      </c>
      <c r="I50" s="36">
        <v>0.35341769281729402</v>
      </c>
      <c r="J50" s="36">
        <v>-0.35750735062123101</v>
      </c>
      <c r="K50" s="36">
        <v>-0.112246596513269</v>
      </c>
      <c r="L50" s="36">
        <v>0.17396498216237799</v>
      </c>
      <c r="M50" s="36">
        <v>0.25503695584222602</v>
      </c>
      <c r="N50" s="36">
        <v>0.185842459753123</v>
      </c>
      <c r="O50" s="36">
        <v>9.20966082371137E-2</v>
      </c>
      <c r="P50" s="36">
        <v>0.36316960148989702</v>
      </c>
      <c r="Q50" s="36">
        <v>0.44852163032929199</v>
      </c>
      <c r="R50" s="36">
        <v>0.62627968206141504</v>
      </c>
      <c r="S50" s="36">
        <v>-0.68649262445558101</v>
      </c>
      <c r="T50" s="36">
        <v>-0.56380296045437295</v>
      </c>
      <c r="U50" s="36">
        <f t="shared" si="1"/>
        <v>0.15688388857777746</v>
      </c>
    </row>
    <row r="51" spans="1:21" x14ac:dyDescent="0.25">
      <c r="A51" s="36" t="s">
        <v>16</v>
      </c>
      <c r="B51" s="36">
        <v>0.60988013236484995</v>
      </c>
      <c r="C51" s="36">
        <v>0.41300280375561399</v>
      </c>
      <c r="D51" s="36">
        <v>0.40959149602803302</v>
      </c>
      <c r="E51" s="36">
        <v>0.16264470627433</v>
      </c>
      <c r="F51" s="36">
        <v>0.99531378054231301</v>
      </c>
      <c r="G51" s="36">
        <v>-0.19414823226359401</v>
      </c>
      <c r="H51" s="36">
        <v>0.76211708844613302</v>
      </c>
      <c r="I51" s="36">
        <v>0.23970569006907999</v>
      </c>
      <c r="J51" s="36">
        <v>-0.50685250653627201</v>
      </c>
      <c r="K51" s="36">
        <v>-0.102386771008837</v>
      </c>
      <c r="L51" s="36">
        <v>-0.72807080968751103</v>
      </c>
      <c r="N51" s="36">
        <v>-0.34670925008118603</v>
      </c>
      <c r="O51" s="36">
        <v>-0.34131744689034299</v>
      </c>
      <c r="P51" s="36">
        <v>1.4286339341944501E-2</v>
      </c>
      <c r="Q51" s="36">
        <v>-0.16618151268832501</v>
      </c>
      <c r="R51" s="36">
        <v>0.64171470747965997</v>
      </c>
      <c r="S51" s="36">
        <v>0.58701216838686798</v>
      </c>
      <c r="T51" s="36">
        <v>0.32365861344397401</v>
      </c>
      <c r="U51" s="36">
        <f t="shared" si="1"/>
        <v>0.24179814054070839</v>
      </c>
    </row>
    <row r="52" spans="1:21" x14ac:dyDescent="0.25">
      <c r="A52" s="36" t="s">
        <v>15</v>
      </c>
      <c r="B52" s="36">
        <v>0.26846912871233197</v>
      </c>
      <c r="C52" s="36">
        <v>3.6403396104083503E-2</v>
      </c>
      <c r="D52" s="36">
        <v>0.102017295777501</v>
      </c>
      <c r="E52" s="36">
        <v>-0.24199833615753399</v>
      </c>
      <c r="F52" s="36">
        <v>0.66185352886811699</v>
      </c>
      <c r="G52" s="36">
        <v>-0.26624498221367399</v>
      </c>
      <c r="I52" s="36">
        <v>-0.139909975097712</v>
      </c>
      <c r="J52" s="36">
        <v>0.56989504934576196</v>
      </c>
      <c r="K52" s="36">
        <v>0.20091923217188701</v>
      </c>
      <c r="L52" s="36">
        <v>0.155040375750126</v>
      </c>
      <c r="M52" s="36">
        <v>0.23307360228319801</v>
      </c>
      <c r="N52" s="36">
        <v>-0.15843695271379299</v>
      </c>
      <c r="O52" s="36">
        <v>4.1128094359026798E-2</v>
      </c>
      <c r="P52" s="36">
        <v>0.270111139058135</v>
      </c>
      <c r="Q52" s="36">
        <v>1.0366490831392801</v>
      </c>
      <c r="R52" s="36">
        <v>4.93685372561493E-2</v>
      </c>
      <c r="S52" s="36">
        <v>-0.183555536916581</v>
      </c>
      <c r="T52" s="36">
        <v>-9.1331549073282906E-2</v>
      </c>
      <c r="U52" s="36">
        <f t="shared" si="1"/>
        <v>0.11978500047490466</v>
      </c>
    </row>
    <row r="53" spans="1:21" x14ac:dyDescent="0.25">
      <c r="A53" s="36" t="s">
        <v>14</v>
      </c>
      <c r="B53" s="36">
        <v>2.8665433782919399E-3</v>
      </c>
      <c r="C53" s="36">
        <v>-6.7157645935860197E-2</v>
      </c>
      <c r="D53" s="36">
        <v>-0.13848672353681299</v>
      </c>
      <c r="E53" s="36">
        <v>0.48654829097998997</v>
      </c>
      <c r="F53" s="36">
        <v>-4.8186834111017103E-2</v>
      </c>
      <c r="G53" s="36">
        <v>-0.49170621288105498</v>
      </c>
      <c r="H53" s="36">
        <v>0.33705859382591102</v>
      </c>
      <c r="I53" s="36">
        <v>-0.261296599181849</v>
      </c>
      <c r="J53" s="36">
        <v>-0.24746576699630901</v>
      </c>
      <c r="K53" s="36">
        <v>0.60832552201965595</v>
      </c>
      <c r="M53" s="36">
        <v>7.5222733551081999E-2</v>
      </c>
      <c r="N53" s="36">
        <v>-8.7574436844537196E-2</v>
      </c>
      <c r="O53" s="36">
        <v>-0.29500388408848</v>
      </c>
      <c r="P53" s="36">
        <v>-0.32816683233745397</v>
      </c>
      <c r="Q53" s="36">
        <v>-0.20456445543499399</v>
      </c>
      <c r="R53" s="36">
        <v>-8.1563977706123003E-2</v>
      </c>
      <c r="S53" s="36">
        <v>0.24407276590865401</v>
      </c>
      <c r="T53" s="36">
        <v>0.104695536471378</v>
      </c>
      <c r="U53" s="36">
        <f t="shared" si="1"/>
        <v>8.8705722833322689E-2</v>
      </c>
    </row>
    <row r="54" spans="1:21" x14ac:dyDescent="0.25">
      <c r="A54" s="36" t="s">
        <v>13</v>
      </c>
      <c r="B54" s="36">
        <v>3.9106568275541098E-2</v>
      </c>
      <c r="C54" s="36">
        <v>0.18208544550974001</v>
      </c>
      <c r="D54" s="36">
        <v>-0.17098387727705</v>
      </c>
      <c r="E54" s="36">
        <v>0.16298636144199499</v>
      </c>
      <c r="F54" s="36">
        <v>0.26341694197062698</v>
      </c>
      <c r="G54" s="36">
        <v>5.1353228687117799E-3</v>
      </c>
      <c r="H54" s="36">
        <v>-0.136037154233736</v>
      </c>
      <c r="J54" s="36">
        <v>0.293980047689683</v>
      </c>
      <c r="K54" s="36">
        <v>0.197321739369549</v>
      </c>
      <c r="L54" s="36">
        <v>-7.3821421593443598E-2</v>
      </c>
      <c r="M54" s="36">
        <v>0.17495146033587999</v>
      </c>
      <c r="N54" s="36">
        <v>0.27728194946963203</v>
      </c>
      <c r="O54" s="36">
        <v>0.41061057340262802</v>
      </c>
      <c r="P54" s="36">
        <v>0.28945637551011</v>
      </c>
      <c r="Q54" s="36">
        <v>-4.4127457006047699E-2</v>
      </c>
      <c r="R54" s="36">
        <v>-0.107903863503686</v>
      </c>
      <c r="S54" s="36">
        <v>-0.249815321164852</v>
      </c>
      <c r="T54" s="36">
        <v>-0.21253724608042601</v>
      </c>
      <c r="U54" s="36">
        <f t="shared" si="1"/>
        <v>3.8145067250821049E-2</v>
      </c>
    </row>
    <row r="55" spans="1:21" x14ac:dyDescent="0.25">
      <c r="A55" s="36" t="s">
        <v>12</v>
      </c>
      <c r="B55" s="36">
        <v>0.155431011233538</v>
      </c>
      <c r="C55" s="36">
        <v>-0.364841728450161</v>
      </c>
      <c r="D55" s="36">
        <v>0.13079000515658301</v>
      </c>
      <c r="E55" s="36">
        <v>0.183320179045798</v>
      </c>
      <c r="F55" s="36">
        <v>0.53270958960357095</v>
      </c>
      <c r="G55" s="36">
        <v>0.68596660158497202</v>
      </c>
      <c r="H55" s="36">
        <v>0.34439958650428198</v>
      </c>
      <c r="I55" s="36">
        <v>0.28651192992311503</v>
      </c>
      <c r="J55" s="36">
        <v>-0.44551718851514099</v>
      </c>
      <c r="K55" s="36">
        <v>-0.44770517886515299</v>
      </c>
      <c r="L55" s="36">
        <v>0.200634955702646</v>
      </c>
      <c r="M55" s="36">
        <v>-0.69457712426881801</v>
      </c>
      <c r="N55" s="36">
        <v>-0.14250285918423999</v>
      </c>
      <c r="P55" s="36">
        <v>-0.100078843490121</v>
      </c>
      <c r="Q55" s="36">
        <v>-0.91084757741526401</v>
      </c>
      <c r="R55" s="36">
        <v>0.424950155389966</v>
      </c>
      <c r="S55" s="36">
        <v>-0.34654203933525302</v>
      </c>
      <c r="T55" s="36">
        <v>-0.100133569485856</v>
      </c>
      <c r="U55" s="36">
        <f t="shared" si="1"/>
        <v>0.20188085643146061</v>
      </c>
    </row>
    <row r="56" spans="1:21" x14ac:dyDescent="0.25">
      <c r="A56" s="36" t="s">
        <v>11</v>
      </c>
      <c r="B56" s="36">
        <v>0.27792744938775399</v>
      </c>
      <c r="C56" s="36">
        <v>0.29577299817443697</v>
      </c>
      <c r="D56" s="36">
        <v>0.154231727108604</v>
      </c>
      <c r="E56" s="36">
        <v>-0.27105889007835898</v>
      </c>
      <c r="F56" s="36">
        <v>-0.22903256418592499</v>
      </c>
      <c r="G56" s="36">
        <v>-0.1140811919892</v>
      </c>
      <c r="I56" s="36">
        <v>-0.175846935304834</v>
      </c>
      <c r="J56" s="36">
        <v>0.18435048053484099</v>
      </c>
      <c r="K56" s="36">
        <v>-0.32485697872182401</v>
      </c>
      <c r="L56" s="36">
        <v>0.580413360769924</v>
      </c>
      <c r="M56" s="36">
        <v>5.2485562139475798E-2</v>
      </c>
      <c r="N56" s="36">
        <v>0.28683631271065702</v>
      </c>
      <c r="O56" s="36">
        <v>-0.109097013615124</v>
      </c>
      <c r="P56" s="36">
        <v>-4.0422481771617398E-2</v>
      </c>
      <c r="Q56" s="36">
        <v>-0.40048614410551803</v>
      </c>
      <c r="R56" s="36">
        <v>0.167376327566991</v>
      </c>
      <c r="S56" s="36">
        <v>-4.4912603458016599E-2</v>
      </c>
      <c r="T56" s="36">
        <v>-7.1852643315234499E-2</v>
      </c>
      <c r="U56" s="36">
        <f t="shared" si="1"/>
        <v>6.9926797033176016E-2</v>
      </c>
    </row>
    <row r="57" spans="1:21" x14ac:dyDescent="0.25">
      <c r="A57" s="36" t="s">
        <v>10</v>
      </c>
      <c r="B57" s="36">
        <v>0.13178325478420899</v>
      </c>
      <c r="C57" s="36">
        <v>-0.530678734730061</v>
      </c>
      <c r="D57" s="36">
        <v>0.24240419897923801</v>
      </c>
      <c r="E57" s="36">
        <v>-0.129345126105682</v>
      </c>
      <c r="F57" s="36">
        <v>0.74632879191498602</v>
      </c>
      <c r="G57" s="36">
        <v>0.49495753112089902</v>
      </c>
      <c r="H57" s="36">
        <v>6.4214353678485894E-2</v>
      </c>
      <c r="I57" s="36">
        <v>-0.56453321629781195</v>
      </c>
      <c r="J57" s="36">
        <v>-0.51186047466458695</v>
      </c>
      <c r="K57" s="36">
        <v>-0.67192233910311705</v>
      </c>
      <c r="L57" s="36">
        <v>-0.609535770648718</v>
      </c>
      <c r="M57" s="36">
        <v>-0.22593335008308901</v>
      </c>
      <c r="N57" s="36">
        <v>-4.4031334109741603E-2</v>
      </c>
      <c r="P57" s="36">
        <v>-0.46870797617840299</v>
      </c>
      <c r="Q57" s="36">
        <v>0.44914435457669599</v>
      </c>
      <c r="R57" s="36">
        <v>-0.407869131846885</v>
      </c>
      <c r="S57" s="36">
        <v>0.38289296385849297</v>
      </c>
      <c r="T57" s="36">
        <v>0.24973752406667299</v>
      </c>
      <c r="U57" s="36">
        <f t="shared" si="1"/>
        <v>0.20068742798898198</v>
      </c>
    </row>
    <row r="58" spans="1:21" x14ac:dyDescent="0.25">
      <c r="A58" s="36" t="s">
        <v>9</v>
      </c>
      <c r="B58" s="36">
        <v>-0.66025079649919605</v>
      </c>
      <c r="C58" s="36">
        <v>0.65583528370423205</v>
      </c>
      <c r="D58" s="36">
        <v>-0.50655026205601394</v>
      </c>
      <c r="E58" s="36">
        <v>0.53620545081998305</v>
      </c>
      <c r="F58" s="36">
        <v>-9.6312938036901899E-2</v>
      </c>
      <c r="H58" s="36">
        <v>-0.27700716609807202</v>
      </c>
      <c r="I58" s="36">
        <v>-6.9042477159223695E-2</v>
      </c>
      <c r="J58" s="36">
        <v>0.70440085478972003</v>
      </c>
      <c r="K58" s="36">
        <v>0.17877990061284499</v>
      </c>
      <c r="L58" s="36">
        <v>9.9648932740747001E-2</v>
      </c>
      <c r="M58" s="36">
        <v>0.156376785691791</v>
      </c>
      <c r="N58" s="36">
        <v>-0.22874201982852499</v>
      </c>
      <c r="O58" s="36">
        <v>-0.16694869637614601</v>
      </c>
      <c r="P58" s="36">
        <v>-0.74232689171059596</v>
      </c>
      <c r="Q58" s="36">
        <v>6.7948558331318701E-2</v>
      </c>
      <c r="R58" s="36">
        <v>-0.37747242417500598</v>
      </c>
      <c r="S58" s="36">
        <v>-0.42974326437934501</v>
      </c>
      <c r="T58" s="36">
        <v>-0.21441885307665901</v>
      </c>
      <c r="U58" s="36">
        <f t="shared" si="1"/>
        <v>0.18424932725826704</v>
      </c>
    </row>
    <row r="59" spans="1:21" x14ac:dyDescent="0.25">
      <c r="A59" s="36" t="s">
        <v>8</v>
      </c>
      <c r="B59" s="36">
        <v>0.386860382175578</v>
      </c>
      <c r="C59" s="36">
        <v>0.31820946324461402</v>
      </c>
      <c r="D59" s="36">
        <v>0.26628132242213498</v>
      </c>
      <c r="E59" s="36">
        <v>0.60259890826167894</v>
      </c>
      <c r="F59" s="36">
        <v>0.20303035506519199</v>
      </c>
      <c r="G59" s="36">
        <v>0.20722625581894499</v>
      </c>
      <c r="H59" s="36">
        <v>-0.26894948457225798</v>
      </c>
      <c r="I59" s="36">
        <v>-0.29185755501531502</v>
      </c>
      <c r="J59" s="36">
        <v>-6.91383360409175E-2</v>
      </c>
      <c r="L59" s="36">
        <v>-8.7972591725979203E-3</v>
      </c>
      <c r="M59" s="36">
        <v>-0.614078850300944</v>
      </c>
      <c r="N59" s="36">
        <v>0.31312728714872901</v>
      </c>
      <c r="O59" s="36">
        <v>0.42824632742671198</v>
      </c>
      <c r="P59" s="36">
        <v>-0.11558044631655701</v>
      </c>
      <c r="Q59" s="36">
        <v>0.187393083047384</v>
      </c>
      <c r="R59" s="36">
        <v>6.4164464275367095E-2</v>
      </c>
      <c r="S59" s="36">
        <v>-0.15541362169682599</v>
      </c>
      <c r="T59" s="36">
        <v>0.156967268955852</v>
      </c>
      <c r="U59" s="36">
        <f t="shared" si="1"/>
        <v>9.6407729632957795E-2</v>
      </c>
    </row>
    <row r="60" spans="1:21" x14ac:dyDescent="0.25">
      <c r="A60" s="36" t="s">
        <v>7</v>
      </c>
      <c r="B60" s="36">
        <v>0.52019260490672303</v>
      </c>
      <c r="C60" s="36">
        <v>-0.27334161225935699</v>
      </c>
      <c r="D60" s="36">
        <v>0.43242965721280402</v>
      </c>
      <c r="E60" s="36">
        <v>-1.14270384746904E-2</v>
      </c>
      <c r="F60" s="36">
        <v>0.52524705886029999</v>
      </c>
      <c r="H60" s="36">
        <v>0.41580257906267598</v>
      </c>
      <c r="I60" s="36">
        <v>-6.45230017765661E-2</v>
      </c>
      <c r="J60" s="36">
        <v>0.52921605088788504</v>
      </c>
      <c r="K60" s="36">
        <v>0.75733154745811104</v>
      </c>
      <c r="L60" s="36">
        <v>0.50217106203456097</v>
      </c>
      <c r="M60" s="36">
        <v>-0.15912596296394399</v>
      </c>
      <c r="N60" s="36">
        <v>0.68422890251124602</v>
      </c>
      <c r="O60" s="36">
        <v>0.29494504511937802</v>
      </c>
      <c r="P60" s="36">
        <v>0.23408201455032199</v>
      </c>
      <c r="Q60" s="36">
        <v>0.540158829077376</v>
      </c>
      <c r="R60" s="36">
        <v>0.32435509736984303</v>
      </c>
      <c r="S60" s="36">
        <v>0.20718817316396501</v>
      </c>
      <c r="T60" s="36">
        <v>7.1027735077937401E-2</v>
      </c>
      <c r="U60" s="36">
        <f t="shared" si="1"/>
        <v>8.8338934786162795E-2</v>
      </c>
    </row>
    <row r="61" spans="1:21" x14ac:dyDescent="0.25">
      <c r="A61" s="36" t="s">
        <v>6</v>
      </c>
      <c r="B61" s="36">
        <v>-0.31348310183856998</v>
      </c>
      <c r="C61" s="36">
        <v>0.14259185255169601</v>
      </c>
      <c r="D61" s="36">
        <v>0.170840957832402</v>
      </c>
      <c r="E61" s="36">
        <v>0.67293865107522699</v>
      </c>
      <c r="F61" s="36">
        <v>-0.14472769149999701</v>
      </c>
      <c r="G61" s="36">
        <v>0.265245160525931</v>
      </c>
      <c r="H61" s="36">
        <v>0.38746216408496698</v>
      </c>
      <c r="I61" s="36">
        <v>-0.35834818983636402</v>
      </c>
      <c r="J61" s="36">
        <v>0.63634139493360098</v>
      </c>
      <c r="K61" s="36">
        <v>-0.103053309498567</v>
      </c>
      <c r="L61" s="36">
        <v>-0.305583796148298</v>
      </c>
      <c r="M61" s="36">
        <v>0.66340028910667304</v>
      </c>
      <c r="N61" s="36">
        <v>0.125304809441523</v>
      </c>
      <c r="P61" s="36">
        <v>-0.25309161972260602</v>
      </c>
      <c r="Q61" s="36">
        <v>-0.40747273886809998</v>
      </c>
      <c r="R61" s="36">
        <v>8.9576099041256005E-2</v>
      </c>
      <c r="S61" s="36">
        <v>0.89215063118507099</v>
      </c>
      <c r="T61" s="36">
        <v>0.51727201022524105</v>
      </c>
      <c r="U61" s="36">
        <f t="shared" si="1"/>
        <v>0.16842420982496809</v>
      </c>
    </row>
    <row r="62" spans="1:21" x14ac:dyDescent="0.25">
      <c r="A62" s="36" t="s">
        <v>5</v>
      </c>
      <c r="B62" s="36">
        <v>-0.318409388643908</v>
      </c>
      <c r="C62" s="36">
        <v>0.68917623192132005</v>
      </c>
      <c r="D62" s="36">
        <v>0.852163352001028</v>
      </c>
      <c r="E62" s="36">
        <v>0.12980910579659199</v>
      </c>
      <c r="F62" s="36">
        <v>2.52078999766732E-2</v>
      </c>
      <c r="G62" s="36">
        <v>-0.40392447911683199</v>
      </c>
      <c r="I62" s="36">
        <v>0.191328505901257</v>
      </c>
      <c r="J62" s="36">
        <v>0.36872822984819797</v>
      </c>
      <c r="K62" s="36">
        <v>-0.33361294651789097</v>
      </c>
      <c r="L62" s="36">
        <v>0.62848913255512495</v>
      </c>
      <c r="M62" s="36">
        <v>0.118878164339924</v>
      </c>
      <c r="N62" s="36">
        <v>6.2874865135092606E-2</v>
      </c>
      <c r="O62" s="36">
        <v>-0.14923381077704401</v>
      </c>
      <c r="P62" s="36">
        <v>-0.78481542629767798</v>
      </c>
      <c r="Q62" s="36">
        <v>0.43740176941223902</v>
      </c>
      <c r="R62" s="36">
        <v>-0.382422952492188</v>
      </c>
      <c r="S62" s="36">
        <v>-0.363769868096539</v>
      </c>
      <c r="T62" s="36">
        <v>-0.17659679225323399</v>
      </c>
      <c r="U62" s="36">
        <f t="shared" si="1"/>
        <v>0.20334616665260152</v>
      </c>
    </row>
    <row r="63" spans="1:21" x14ac:dyDescent="0.25">
      <c r="A63" s="36" t="s">
        <v>4</v>
      </c>
      <c r="B63" s="36">
        <v>-3.6068102182321302E-2</v>
      </c>
      <c r="C63" s="36">
        <v>0.308893523891828</v>
      </c>
      <c r="D63" s="36">
        <v>0.49054560378579598</v>
      </c>
      <c r="E63" s="36">
        <v>-0.104407707442596</v>
      </c>
      <c r="F63" s="36">
        <v>0.38157672767433998</v>
      </c>
      <c r="G63" s="36">
        <v>0.302503066836801</v>
      </c>
      <c r="H63" s="36">
        <v>0.25527782937806898</v>
      </c>
      <c r="I63" s="36">
        <v>-0.16131652119912901</v>
      </c>
      <c r="K63" s="36">
        <v>-2.2267503994918801E-2</v>
      </c>
      <c r="L63" s="36">
        <v>0.28562205581532102</v>
      </c>
      <c r="M63" s="36">
        <v>0.28173908758480698</v>
      </c>
      <c r="N63" s="36">
        <v>0.18541043977945901</v>
      </c>
      <c r="O63" s="36">
        <v>0.17413551629030399</v>
      </c>
      <c r="P63" s="36">
        <v>1.07662875112378E-2</v>
      </c>
      <c r="Q63" s="36">
        <v>0.38919096623827998</v>
      </c>
      <c r="R63" s="36">
        <v>0.105338902111574</v>
      </c>
      <c r="S63" s="36">
        <v>-0.29178459629803</v>
      </c>
      <c r="T63" s="36">
        <v>-0.24214371310237601</v>
      </c>
      <c r="U63" s="36">
        <f t="shared" si="1"/>
        <v>4.7904719600407666E-2</v>
      </c>
    </row>
    <row r="64" spans="1:21" x14ac:dyDescent="0.25">
      <c r="A64" s="36" t="s">
        <v>3</v>
      </c>
      <c r="B64" s="36">
        <v>-0.14282008828324999</v>
      </c>
      <c r="C64" s="36">
        <v>-0.109250459204175</v>
      </c>
      <c r="D64" s="36">
        <v>0.40574949893505502</v>
      </c>
      <c r="E64" s="36">
        <v>6.8569773470986597E-2</v>
      </c>
      <c r="F64" s="36">
        <v>7.7515321305655402E-2</v>
      </c>
      <c r="H64" s="36">
        <v>0.294874378518935</v>
      </c>
      <c r="I64" s="36">
        <v>0.33145295767480598</v>
      </c>
      <c r="J64" s="36">
        <v>0.66650127078632004</v>
      </c>
      <c r="K64" s="36">
        <v>-0.53510636785189802</v>
      </c>
      <c r="L64" s="36">
        <v>-5.6286165867770702E-2</v>
      </c>
      <c r="M64" s="36">
        <v>0.145920695168159</v>
      </c>
      <c r="N64" s="36">
        <v>-0.380244828062411</v>
      </c>
      <c r="O64" s="36">
        <v>9.6867110208663704E-2</v>
      </c>
      <c r="P64" s="36">
        <v>-0.30313527628711001</v>
      </c>
      <c r="Q64" s="36">
        <v>0.19485240911600901</v>
      </c>
      <c r="R64" s="36">
        <v>-0.234192817142719</v>
      </c>
      <c r="S64" s="36">
        <v>7.1233533455570694E-2</v>
      </c>
      <c r="T64" s="36">
        <v>-0.20240490533629199</v>
      </c>
      <c r="U64" s="36">
        <f t="shared" si="1"/>
        <v>9.2663120610762428E-2</v>
      </c>
    </row>
    <row r="65" spans="1:21" x14ac:dyDescent="0.25">
      <c r="A65" s="36" t="s">
        <v>2</v>
      </c>
      <c r="B65" s="36">
        <v>0.238879855263574</v>
      </c>
      <c r="C65" s="36">
        <v>-3.8323562068959299E-3</v>
      </c>
      <c r="D65" s="36">
        <v>0.55832588320550902</v>
      </c>
      <c r="E65" s="36">
        <v>0.22158122905392999</v>
      </c>
      <c r="F65" s="36">
        <v>0.13768153283543799</v>
      </c>
      <c r="G65" s="36">
        <v>1.2379549360145599E-2</v>
      </c>
      <c r="H65" s="36">
        <v>-0.468338636477169</v>
      </c>
      <c r="I65" s="36">
        <v>9.2091837789898504E-2</v>
      </c>
      <c r="K65" s="36">
        <v>0.37426750483286902</v>
      </c>
      <c r="L65" s="36">
        <v>-0.151541584517462</v>
      </c>
      <c r="M65" s="36">
        <v>7.1745265729421304E-2</v>
      </c>
      <c r="N65" s="36">
        <v>-0.18270058435422901</v>
      </c>
      <c r="O65" s="36">
        <v>-0.27814241570725501</v>
      </c>
      <c r="P65" s="36">
        <v>-0.19423271882905799</v>
      </c>
      <c r="Q65" s="36">
        <v>-0.343460549479431</v>
      </c>
      <c r="R65" s="36">
        <v>0.64127444298731895</v>
      </c>
      <c r="S65" s="36">
        <v>9.6263297421366398E-2</v>
      </c>
      <c r="T65" s="36">
        <v>-1.7301392338881401E-2</v>
      </c>
      <c r="U65" s="36">
        <f t="shared" si="1"/>
        <v>9.2511775379543595E-2</v>
      </c>
    </row>
    <row r="66" spans="1:21" x14ac:dyDescent="0.25">
      <c r="A66" s="36" t="s">
        <v>1</v>
      </c>
      <c r="B66" s="36">
        <v>0.45828950038437899</v>
      </c>
      <c r="C66" s="36">
        <v>0.49324976322764702</v>
      </c>
      <c r="D66" s="36">
        <v>-0.37342986067428902</v>
      </c>
      <c r="E66" s="36">
        <v>0.46726753421163703</v>
      </c>
      <c r="F66" s="36">
        <v>5.4886828718005903E-2</v>
      </c>
      <c r="G66" s="36">
        <v>0.27350151034030701</v>
      </c>
      <c r="H66" s="36">
        <v>-0.71426578295446697</v>
      </c>
      <c r="I66" s="36">
        <v>-0.12577081157669701</v>
      </c>
      <c r="J66" s="36">
        <v>-0.60352512863127294</v>
      </c>
      <c r="K66" s="36">
        <v>0.34421366843604101</v>
      </c>
      <c r="L66" s="36">
        <v>0.61521174546135204</v>
      </c>
      <c r="M66" s="36">
        <v>0.61488375448985699</v>
      </c>
      <c r="O66" s="36">
        <v>-0.29167574050744299</v>
      </c>
      <c r="P66" s="36">
        <v>9.09104714477455E-2</v>
      </c>
      <c r="Q66" s="36">
        <v>-0.17323474093889801</v>
      </c>
      <c r="R66" s="36">
        <v>-0.53805221687212201</v>
      </c>
      <c r="S66" s="36">
        <v>0.37760904259905997</v>
      </c>
      <c r="T66" s="36">
        <v>0.18479331804688601</v>
      </c>
      <c r="U66" s="36">
        <f t="shared" si="1"/>
        <v>0.19714372584626647</v>
      </c>
    </row>
    <row r="67" spans="1:21" x14ac:dyDescent="0.25">
      <c r="A67" s="36" t="s">
        <v>0</v>
      </c>
      <c r="B67" s="36">
        <v>2.0482643693235901E-2</v>
      </c>
      <c r="C67" s="36">
        <v>0.53392534303516104</v>
      </c>
      <c r="D67" s="36">
        <v>0.67399089879627005</v>
      </c>
      <c r="E67" s="36">
        <v>0.69834102785104102</v>
      </c>
      <c r="F67" s="36">
        <v>0.50943038944315699</v>
      </c>
      <c r="G67" s="36">
        <v>0.14010139995059501</v>
      </c>
      <c r="H67" s="36">
        <v>0.24162546269585999</v>
      </c>
      <c r="I67" s="36">
        <v>0.33036250954686802</v>
      </c>
      <c r="K67" s="36">
        <v>-0.42841638266335502</v>
      </c>
      <c r="L67" s="36">
        <v>0.685089352348633</v>
      </c>
      <c r="M67" s="36">
        <v>0.13575196224244601</v>
      </c>
      <c r="N67" s="36">
        <v>8.5607393392872697E-2</v>
      </c>
      <c r="O67" s="36">
        <v>-0.34945630286707602</v>
      </c>
      <c r="P67" s="36">
        <v>0.29912006905503802</v>
      </c>
      <c r="Q67" s="36">
        <v>0.39470294776538101</v>
      </c>
      <c r="R67" s="36">
        <v>0.40103858354490501</v>
      </c>
      <c r="S67" s="36">
        <v>-0.30823258050712399</v>
      </c>
      <c r="T67" s="36">
        <v>-0.39058421162162199</v>
      </c>
      <c r="U67" s="36">
        <f t="shared" si="1"/>
        <v>0.12529362562166008</v>
      </c>
    </row>
    <row r="69" spans="1:21" s="34" customFormat="1" x14ac:dyDescent="0.25">
      <c r="A69" s="34" t="s">
        <v>236</v>
      </c>
      <c r="B69" s="34">
        <v>1</v>
      </c>
      <c r="C69" s="34">
        <v>2</v>
      </c>
      <c r="D69" s="34">
        <v>3</v>
      </c>
      <c r="E69" s="34">
        <v>4</v>
      </c>
      <c r="F69" s="34">
        <v>5</v>
      </c>
      <c r="G69" s="34">
        <v>6</v>
      </c>
      <c r="H69" s="34">
        <v>7</v>
      </c>
      <c r="I69" s="34">
        <v>8</v>
      </c>
      <c r="J69" s="34">
        <v>9</v>
      </c>
      <c r="K69" s="34">
        <v>10</v>
      </c>
      <c r="L69" s="34">
        <v>11</v>
      </c>
      <c r="M69" s="34">
        <v>12</v>
      </c>
      <c r="N69" s="34">
        <v>13</v>
      </c>
      <c r="O69" s="34">
        <v>14</v>
      </c>
      <c r="P69" s="34">
        <v>15</v>
      </c>
      <c r="Q69" s="34">
        <v>16</v>
      </c>
      <c r="R69" s="34">
        <v>17</v>
      </c>
      <c r="S69" s="34">
        <v>18</v>
      </c>
      <c r="T69" s="34" t="s">
        <v>198</v>
      </c>
      <c r="U69" s="34" t="s">
        <v>37</v>
      </c>
    </row>
    <row r="70" spans="1:21" x14ac:dyDescent="0.25">
      <c r="A70" s="36" t="s">
        <v>31</v>
      </c>
      <c r="B70" s="36">
        <v>-5.9126415765783598E-2</v>
      </c>
      <c r="C70" s="36">
        <v>-0.148307494905531</v>
      </c>
      <c r="D70" s="36">
        <v>-5.7428148201510501E-2</v>
      </c>
      <c r="E70" s="36">
        <v>4.73582205886494E-2</v>
      </c>
      <c r="F70" s="36">
        <v>0.327966015618607</v>
      </c>
      <c r="G70" s="36">
        <v>-0.36870591222610599</v>
      </c>
      <c r="H70" s="36">
        <v>-0.33994081287411199</v>
      </c>
      <c r="I70" s="36">
        <v>0.24019299780383299</v>
      </c>
      <c r="J70" s="36">
        <v>0.14085527279381399</v>
      </c>
      <c r="K70" s="36">
        <v>-0.55816211819555805</v>
      </c>
      <c r="L70" s="36">
        <v>-5.2167509775207101E-2</v>
      </c>
      <c r="N70" s="36">
        <v>-6.5153973289189898E-2</v>
      </c>
      <c r="O70" s="36">
        <v>-7.6091062179112004E-2</v>
      </c>
      <c r="P70" s="36">
        <v>-0.144658427214295</v>
      </c>
      <c r="Q70" s="36">
        <v>0.203207133592503</v>
      </c>
      <c r="R70" s="36">
        <v>-3.7647439168520903E-2</v>
      </c>
      <c r="S70" s="36">
        <v>-1.65978259020217E-2</v>
      </c>
      <c r="T70" s="36">
        <v>-4.9699693154050803E-2</v>
      </c>
      <c r="U70" s="36">
        <f t="shared" ref="U70:U101" si="2">VAR(B70:S70)</f>
        <v>5.0070802979158009E-2</v>
      </c>
    </row>
    <row r="71" spans="1:21" x14ac:dyDescent="0.25">
      <c r="A71" s="36" t="s">
        <v>30</v>
      </c>
      <c r="B71" s="36">
        <v>-0.111504690524852</v>
      </c>
      <c r="C71" s="36">
        <v>-0.48578067465799202</v>
      </c>
      <c r="D71" s="36">
        <v>-0.47601220897229501</v>
      </c>
      <c r="E71" s="36">
        <v>-0.25252216647644898</v>
      </c>
      <c r="F71" s="36">
        <v>-0.17561968492277799</v>
      </c>
      <c r="H71" s="36">
        <v>6.6794810872703003E-2</v>
      </c>
      <c r="I71" s="36">
        <v>-0.14453910221559399</v>
      </c>
      <c r="J71" s="36">
        <v>-0.89721622086726305</v>
      </c>
      <c r="K71" s="36">
        <v>-0.39792782116897701</v>
      </c>
      <c r="L71" s="36">
        <v>-0.50257077566990704</v>
      </c>
      <c r="M71" s="36">
        <v>0.14505205156732301</v>
      </c>
      <c r="N71" s="36">
        <v>0.234859563785872</v>
      </c>
      <c r="O71" s="36">
        <v>3.2488278974256303E-2</v>
      </c>
      <c r="P71" s="36">
        <v>-0.42827973529908098</v>
      </c>
      <c r="Q71" s="36">
        <v>-0.26817358747722703</v>
      </c>
      <c r="R71" s="36">
        <v>0.13797270997854599</v>
      </c>
      <c r="S71" s="36">
        <v>0.51741362184283402</v>
      </c>
      <c r="T71" s="36">
        <v>-0.182338058347329</v>
      </c>
      <c r="U71" s="36">
        <f t="shared" si="2"/>
        <v>0.11867863033239291</v>
      </c>
    </row>
    <row r="72" spans="1:21" x14ac:dyDescent="0.25">
      <c r="A72" s="36" t="s">
        <v>29</v>
      </c>
      <c r="B72" s="36">
        <v>4.2345903604779703E-2</v>
      </c>
      <c r="C72" s="36">
        <v>0.35415714273040499</v>
      </c>
      <c r="D72" s="36">
        <v>-0.19218750736853199</v>
      </c>
      <c r="E72" s="36">
        <v>-2.0440723138934198E-2</v>
      </c>
      <c r="F72" s="36">
        <v>-0.59057247167679805</v>
      </c>
      <c r="G72" s="36">
        <v>0.322581268268056</v>
      </c>
      <c r="H72" s="36">
        <v>4.1324951298166102E-2</v>
      </c>
      <c r="J72" s="36">
        <v>0.24420392559670101</v>
      </c>
      <c r="K72" s="36">
        <v>-0.185795138464873</v>
      </c>
      <c r="L72" s="36">
        <v>-0.13255078459731301</v>
      </c>
      <c r="M72" s="36">
        <v>-0.15399905706228201</v>
      </c>
      <c r="N72" s="36">
        <v>-0.18315245247505299</v>
      </c>
      <c r="O72" s="36">
        <v>-0.21924166549334201</v>
      </c>
      <c r="P72" s="36">
        <v>4.3044001700228901E-2</v>
      </c>
      <c r="Q72" s="36">
        <v>-0.57799729456586502</v>
      </c>
      <c r="R72" s="36">
        <v>8.2847806980479693E-2</v>
      </c>
      <c r="S72" s="36">
        <v>3.61470621504002E-2</v>
      </c>
      <c r="T72" s="36">
        <v>-1.02757372602963E-2</v>
      </c>
      <c r="U72" s="36">
        <f t="shared" si="2"/>
        <v>6.9404785942933228E-2</v>
      </c>
    </row>
    <row r="73" spans="1:21" x14ac:dyDescent="0.25">
      <c r="A73" s="36" t="s">
        <v>28</v>
      </c>
      <c r="B73" s="36">
        <v>-0.23929429785020101</v>
      </c>
      <c r="C73" s="36">
        <v>7.9023142584874403E-2</v>
      </c>
      <c r="D73" s="36">
        <v>-0.14407244509494099</v>
      </c>
      <c r="E73" s="36">
        <v>9.1597632246836203E-2</v>
      </c>
      <c r="F73" s="36">
        <v>1.6986335373162201E-2</v>
      </c>
      <c r="G73" s="36">
        <v>-0.30268536717334299</v>
      </c>
      <c r="I73" s="36">
        <v>-0.37330163553323298</v>
      </c>
      <c r="J73" s="36">
        <v>-1.06282809277642</v>
      </c>
      <c r="K73" s="36">
        <v>0.39206277809892298</v>
      </c>
      <c r="L73" s="36">
        <v>0.37380560972645599</v>
      </c>
      <c r="M73" s="36">
        <v>-0.166994229942072</v>
      </c>
      <c r="N73" s="36">
        <v>-0.210117561509373</v>
      </c>
      <c r="O73" s="36">
        <v>0.68531212147615195</v>
      </c>
      <c r="P73" s="36">
        <v>1.6050042676200599E-2</v>
      </c>
      <c r="Q73" s="36">
        <v>-2.1909818438162101E-2</v>
      </c>
      <c r="R73" s="36">
        <v>0.49645627728344499</v>
      </c>
      <c r="S73" s="36">
        <v>-0.19562881132394</v>
      </c>
      <c r="T73" s="36">
        <v>1.96342798810771E-3</v>
      </c>
      <c r="U73" s="36">
        <f t="shared" si="2"/>
        <v>0.15970715245400635</v>
      </c>
    </row>
    <row r="74" spans="1:21" x14ac:dyDescent="0.25">
      <c r="A74" s="36" t="s">
        <v>27</v>
      </c>
      <c r="B74" s="36">
        <v>-5.2711630988293498E-3</v>
      </c>
      <c r="C74" s="36">
        <v>-0.15619584027786501</v>
      </c>
      <c r="D74" s="36">
        <v>5.2592651280731997E-2</v>
      </c>
      <c r="E74" s="36">
        <v>0.119213572420218</v>
      </c>
      <c r="F74" s="36">
        <v>-0.335213456907903</v>
      </c>
      <c r="G74" s="36">
        <v>-5.9693560089363398E-3</v>
      </c>
      <c r="H74" s="36">
        <v>-0.511384576973275</v>
      </c>
      <c r="I74" s="36">
        <v>-9.9767255005103098E-2</v>
      </c>
      <c r="J74" s="36">
        <v>-0.26915531423140898</v>
      </c>
      <c r="K74" s="36">
        <v>0.105144190354862</v>
      </c>
      <c r="L74" s="36">
        <v>0.32027580427102298</v>
      </c>
      <c r="M74" s="36">
        <v>-0.21348004338802501</v>
      </c>
      <c r="O74" s="36">
        <v>-9.6412836103840202E-2</v>
      </c>
      <c r="P74" s="36">
        <v>9.2549461465893906E-2</v>
      </c>
      <c r="Q74" s="36">
        <v>-0.36021834435987299</v>
      </c>
      <c r="R74" s="36">
        <v>1.42697599612961E-2</v>
      </c>
      <c r="S74" s="36">
        <v>-0.192784913411368</v>
      </c>
      <c r="T74" s="36">
        <v>-7.5577629053977705E-2</v>
      </c>
      <c r="U74" s="36">
        <f t="shared" si="2"/>
        <v>4.3879908754192634E-2</v>
      </c>
    </row>
    <row r="75" spans="1:21" x14ac:dyDescent="0.25">
      <c r="A75" s="36" t="s">
        <v>26</v>
      </c>
      <c r="B75" s="36">
        <v>0.37347739709200101</v>
      </c>
      <c r="C75" s="36">
        <v>-0.29042725431079203</v>
      </c>
      <c r="D75" s="36">
        <v>-0.46423698141102798</v>
      </c>
      <c r="E75" s="36">
        <v>0.23013531781434701</v>
      </c>
      <c r="F75" s="36">
        <v>-3.3094510401854599E-2</v>
      </c>
      <c r="G75" s="36">
        <v>4.1987970814187099E-2</v>
      </c>
      <c r="H75" s="36">
        <v>-4.3299750545387997E-2</v>
      </c>
      <c r="I75" s="36">
        <v>-0.146706827635528</v>
      </c>
      <c r="J75" s="36">
        <v>7.4302517614168201E-2</v>
      </c>
      <c r="L75" s="36">
        <v>5.5391549528135499E-2</v>
      </c>
      <c r="M75" s="36">
        <v>-0.52492813212689604</v>
      </c>
      <c r="N75" s="36">
        <v>-2.1261447635693299E-2</v>
      </c>
      <c r="O75" s="36">
        <v>-0.25520353286784703</v>
      </c>
      <c r="P75" s="36">
        <v>-0.69127656715001196</v>
      </c>
      <c r="Q75" s="36">
        <v>-0.14661685533042401</v>
      </c>
      <c r="R75" s="36">
        <v>-9.5761237996868795E-2</v>
      </c>
      <c r="S75" s="36">
        <v>-0.24092953792319699</v>
      </c>
      <c r="T75" s="36">
        <v>-0.10111875559132499</v>
      </c>
      <c r="U75" s="36">
        <f t="shared" si="2"/>
        <v>7.2231822426395198E-2</v>
      </c>
    </row>
    <row r="76" spans="1:21" x14ac:dyDescent="0.25">
      <c r="A76" s="36" t="s">
        <v>25</v>
      </c>
      <c r="B76" s="36">
        <v>-0.13061128330390601</v>
      </c>
      <c r="C76" s="36">
        <v>-0.31919461402814298</v>
      </c>
      <c r="D76" s="36">
        <v>-0.10422235669454701</v>
      </c>
      <c r="E76" s="36">
        <v>-0.19480437769800699</v>
      </c>
      <c r="F76" s="36">
        <v>-0.10456695346629701</v>
      </c>
      <c r="G76" s="36">
        <v>-0.18652999734320999</v>
      </c>
      <c r="H76" s="36">
        <v>-7.5691989710274299E-2</v>
      </c>
      <c r="I76" s="36">
        <v>-0.25813376951348299</v>
      </c>
      <c r="J76" s="36">
        <v>-1.6579134084902698E-2</v>
      </c>
      <c r="L76" s="36">
        <v>3.5771643929524997E-2</v>
      </c>
      <c r="M76" s="36">
        <v>0.159484433804471</v>
      </c>
      <c r="N76" s="36">
        <v>-0.42440330451811198</v>
      </c>
      <c r="O76" s="36">
        <v>-7.70317040501763E-2</v>
      </c>
      <c r="P76" s="36">
        <v>-0.267587786794658</v>
      </c>
      <c r="Q76" s="36">
        <v>-8.4258109045740798E-2</v>
      </c>
      <c r="R76" s="36">
        <v>-0.24428185577629399</v>
      </c>
      <c r="S76" s="36">
        <v>-4.8134537367872203E-3</v>
      </c>
      <c r="T76" s="36">
        <v>-0.116115403801099</v>
      </c>
      <c r="U76" s="36">
        <f t="shared" si="2"/>
        <v>2.0424920033863689E-2</v>
      </c>
    </row>
    <row r="77" spans="1:21" x14ac:dyDescent="0.25">
      <c r="A77" s="36" t="s">
        <v>24</v>
      </c>
      <c r="B77" s="36">
        <v>0.53004999882764303</v>
      </c>
      <c r="C77" s="36">
        <v>0.23954198616435601</v>
      </c>
      <c r="D77" s="36">
        <v>-9.1735399516647401E-2</v>
      </c>
      <c r="E77" s="36">
        <v>-3.64233951353835E-2</v>
      </c>
      <c r="F77" s="36">
        <v>0.27084008511876401</v>
      </c>
      <c r="G77" s="36">
        <v>-0.25916958877866803</v>
      </c>
      <c r="H77" s="36">
        <v>0.44312340885838303</v>
      </c>
      <c r="I77" s="36">
        <v>-0.22807381640510299</v>
      </c>
      <c r="J77" s="36">
        <v>0.24759927920104899</v>
      </c>
      <c r="K77" s="36">
        <v>-0.29954803781365702</v>
      </c>
      <c r="L77" s="36">
        <v>0.109156232999662</v>
      </c>
      <c r="M77" s="36">
        <v>-0.27352730140783599</v>
      </c>
      <c r="O77" s="36">
        <v>-0.19058331722159999</v>
      </c>
      <c r="P77" s="36">
        <v>-0.137872206113234</v>
      </c>
      <c r="Q77" s="36">
        <v>0.63280078241427895</v>
      </c>
      <c r="R77" s="36">
        <v>-0.27494097028367198</v>
      </c>
      <c r="S77" s="36">
        <v>0.28484162705400001</v>
      </c>
      <c r="T77" s="36">
        <v>8.9254566887271097E-2</v>
      </c>
      <c r="U77" s="36">
        <f t="shared" si="2"/>
        <v>9.5770979643843013E-2</v>
      </c>
    </row>
    <row r="78" spans="1:21" x14ac:dyDescent="0.25">
      <c r="A78" s="36" t="s">
        <v>23</v>
      </c>
      <c r="B78" s="36">
        <v>-0.25991263767030198</v>
      </c>
      <c r="C78" s="36">
        <v>0.303551360719924</v>
      </c>
      <c r="D78" s="36">
        <v>0.159238934989266</v>
      </c>
      <c r="E78" s="36">
        <v>0.33432894618804299</v>
      </c>
      <c r="F78" s="36">
        <v>0.120904431054011</v>
      </c>
      <c r="G78" s="36">
        <v>-0.40810683482550297</v>
      </c>
      <c r="I78" s="36">
        <v>-0.25367343321559699</v>
      </c>
      <c r="J78" s="36">
        <v>-0.21701391893861999</v>
      </c>
      <c r="K78" s="36">
        <v>-0.27740791586034902</v>
      </c>
      <c r="L78" s="36">
        <v>-6.9049924477067801E-2</v>
      </c>
      <c r="M78" s="36">
        <v>-5.6699771078125599E-2</v>
      </c>
      <c r="N78" s="36">
        <v>0.44723004332815502</v>
      </c>
      <c r="O78" s="36">
        <v>5.0510129166212503E-2</v>
      </c>
      <c r="P78" s="36">
        <v>-2.7279778147919501E-2</v>
      </c>
      <c r="Q78" s="36">
        <v>4.0925507558142199E-2</v>
      </c>
      <c r="R78" s="36">
        <v>-0.35778718322386999</v>
      </c>
      <c r="S78" s="36">
        <v>0.26611611878452801</v>
      </c>
      <c r="T78" s="36">
        <v>8.04723516535737E-3</v>
      </c>
      <c r="U78" s="36">
        <f t="shared" si="2"/>
        <v>6.7234163904528965E-2</v>
      </c>
    </row>
    <row r="79" spans="1:21" x14ac:dyDescent="0.25">
      <c r="A79" s="36" t="s">
        <v>22</v>
      </c>
      <c r="B79" s="36">
        <v>-2.6608853456909901E-2</v>
      </c>
      <c r="C79" s="36">
        <v>-4.8330968027638803E-2</v>
      </c>
      <c r="D79" s="36">
        <v>-0.48924483357057902</v>
      </c>
      <c r="E79" s="36">
        <v>0.25588946418567898</v>
      </c>
      <c r="F79" s="36">
        <v>-0.33470043278943301</v>
      </c>
      <c r="G79" s="36">
        <v>-3.3809829718761703E-2</v>
      </c>
      <c r="H79" s="36">
        <v>-0.24132745203429801</v>
      </c>
      <c r="I79" s="36">
        <v>9.2716030421430701E-2</v>
      </c>
      <c r="J79" s="36">
        <v>5.7514005502677899E-2</v>
      </c>
      <c r="K79" s="36">
        <v>8.8442955680803903E-2</v>
      </c>
      <c r="M79" s="36">
        <v>-0.132400500173873</v>
      </c>
      <c r="N79" s="36">
        <v>-9.8308649241355295E-2</v>
      </c>
      <c r="O79" s="36">
        <v>0.20821091840016601</v>
      </c>
      <c r="P79" s="36">
        <v>-4.4590576062861598E-2</v>
      </c>
      <c r="Q79" s="36">
        <v>-0.689871208166001</v>
      </c>
      <c r="R79" s="36">
        <v>-0.44428412471912798</v>
      </c>
      <c r="S79" s="36">
        <v>-7.8365161911047709E-3</v>
      </c>
      <c r="T79" s="36">
        <v>-9.6289722887323403E-2</v>
      </c>
      <c r="U79" s="36">
        <f t="shared" si="2"/>
        <v>6.4695253918843149E-2</v>
      </c>
    </row>
    <row r="80" spans="1:21" x14ac:dyDescent="0.25">
      <c r="A80" s="36" t="s">
        <v>21</v>
      </c>
      <c r="B80" s="36">
        <v>0.25209641673907501</v>
      </c>
      <c r="C80" s="36">
        <v>7.9525377970187605E-2</v>
      </c>
      <c r="D80" s="36">
        <v>-5.3761066478220002E-2</v>
      </c>
      <c r="E80" s="36">
        <v>-0.29578903152101899</v>
      </c>
      <c r="F80" s="36">
        <v>-2.0940767742718799E-2</v>
      </c>
      <c r="G80" s="36">
        <v>-0.38573382763706998</v>
      </c>
      <c r="H80" s="36">
        <v>-0.11891604416004301</v>
      </c>
      <c r="I80" s="36">
        <v>-0.48315547841122802</v>
      </c>
      <c r="K80" s="36">
        <v>6.7558878825660806E-2</v>
      </c>
      <c r="L80" s="36">
        <v>0.14655545195922601</v>
      </c>
      <c r="M80" s="36">
        <v>-0.12869929977563599</v>
      </c>
      <c r="N80" s="36">
        <v>-0.32242793797243902</v>
      </c>
      <c r="O80" s="36">
        <v>-6.31123986524951E-2</v>
      </c>
      <c r="P80" s="36">
        <v>-0.37423427454332597</v>
      </c>
      <c r="Q80" s="36">
        <v>-0.25788193827980599</v>
      </c>
      <c r="R80" s="36">
        <v>-0.28184609604954802</v>
      </c>
      <c r="S80" s="36">
        <v>-0.144478637547551</v>
      </c>
      <c r="T80" s="36">
        <v>-0.142800034591405</v>
      </c>
      <c r="U80" s="36">
        <f t="shared" si="2"/>
        <v>4.248834244741849E-2</v>
      </c>
    </row>
    <row r="81" spans="1:21" x14ac:dyDescent="0.25">
      <c r="A81" s="36" t="s">
        <v>20</v>
      </c>
      <c r="B81" s="36">
        <v>-0.41712240856444199</v>
      </c>
      <c r="C81" s="36">
        <v>-5.7900078351027701E-2</v>
      </c>
      <c r="D81" s="36">
        <v>0.17885666106383899</v>
      </c>
      <c r="E81" s="36">
        <v>-0.16364270574723599</v>
      </c>
      <c r="F81" s="36">
        <v>-3.2042827495790502E-2</v>
      </c>
      <c r="G81" s="36">
        <v>0.13947473761842299</v>
      </c>
      <c r="H81" s="36">
        <v>-0.41448865502708798</v>
      </c>
      <c r="I81" s="36">
        <v>0.126676054304171</v>
      </c>
      <c r="J81" s="36">
        <v>6.4244239481026894E-2</v>
      </c>
      <c r="K81" s="36">
        <v>0.128236523449208</v>
      </c>
      <c r="L81" s="36">
        <v>-5.4572144100377702E-2</v>
      </c>
      <c r="M81" s="36">
        <v>6.7335802468994701E-4</v>
      </c>
      <c r="O81" s="36">
        <v>0.27209164837292399</v>
      </c>
      <c r="P81" s="36">
        <v>0.12669338377358</v>
      </c>
      <c r="Q81" s="36">
        <v>0.18837762506891101</v>
      </c>
      <c r="R81" s="36">
        <v>0.19366661228120299</v>
      </c>
      <c r="S81" s="36">
        <v>6.3389125735282797E-2</v>
      </c>
      <c r="T81" s="36">
        <v>4.7414241895004601E-2</v>
      </c>
      <c r="U81" s="36">
        <f t="shared" si="2"/>
        <v>3.9261348498796665E-2</v>
      </c>
    </row>
    <row r="82" spans="1:21" x14ac:dyDescent="0.25">
      <c r="A82" s="36" t="s">
        <v>19</v>
      </c>
      <c r="B82" s="36">
        <v>-0.232668173518294</v>
      </c>
      <c r="C82" s="36">
        <v>-0.44749331474728798</v>
      </c>
      <c r="D82" s="36">
        <v>-0.41277775084699098</v>
      </c>
      <c r="E82" s="36">
        <v>-0.58634926337326998</v>
      </c>
      <c r="F82" s="36">
        <v>-0.35935912654525298</v>
      </c>
      <c r="G82" s="36">
        <v>-0.30709923652229398</v>
      </c>
      <c r="H82" s="36">
        <v>-0.55332078950447805</v>
      </c>
      <c r="I82" s="36">
        <v>-0.17250545664217901</v>
      </c>
      <c r="J82" s="36">
        <v>-0.22812661710089799</v>
      </c>
      <c r="L82" s="36">
        <v>-0.51690682360617801</v>
      </c>
      <c r="M82" s="36">
        <v>-0.51813256359559301</v>
      </c>
      <c r="N82" s="36">
        <v>-0.29856365157527598</v>
      </c>
      <c r="O82" s="36">
        <v>-0.32807877188537399</v>
      </c>
      <c r="P82" s="36">
        <v>-0.18411479379830201</v>
      </c>
      <c r="Q82" s="36">
        <v>0.13733948752688999</v>
      </c>
      <c r="R82" s="36">
        <v>-0.12097835175709901</v>
      </c>
      <c r="S82" s="36">
        <v>-0.131124978015451</v>
      </c>
      <c r="T82" s="36">
        <v>-0.28845137970091</v>
      </c>
      <c r="U82" s="36">
        <f t="shared" si="2"/>
        <v>3.5583834865160716E-2</v>
      </c>
    </row>
    <row r="83" spans="1:21" x14ac:dyDescent="0.25">
      <c r="A83" s="36" t="s">
        <v>18</v>
      </c>
      <c r="B83" s="36">
        <v>-0.18255411065766999</v>
      </c>
      <c r="C83" s="36">
        <v>-0.17709582299694401</v>
      </c>
      <c r="D83" s="36">
        <v>0.199250507560087</v>
      </c>
      <c r="E83" s="36">
        <v>9.0720565456057195E-2</v>
      </c>
      <c r="F83" s="36">
        <v>0.33395758898481598</v>
      </c>
      <c r="G83" s="36">
        <v>-4.6049577634379897E-2</v>
      </c>
      <c r="H83" s="36">
        <v>-5.8424809573236001E-2</v>
      </c>
      <c r="I83" s="36">
        <v>0.218791781583832</v>
      </c>
      <c r="J83" s="36">
        <v>0.44085000895541898</v>
      </c>
      <c r="K83" s="36">
        <v>0.12270208665001101</v>
      </c>
      <c r="L83" s="36">
        <v>0.39987134717588602</v>
      </c>
      <c r="M83" s="36">
        <v>0.214483669994667</v>
      </c>
      <c r="N83" s="36">
        <v>0.119746221585515</v>
      </c>
      <c r="P83" s="36">
        <v>0.28242158655891397</v>
      </c>
      <c r="Q83" s="36">
        <v>-0.32579071558150502</v>
      </c>
      <c r="R83" s="36">
        <v>0.16259091021873101</v>
      </c>
      <c r="S83" s="36">
        <v>-0.15967928943363099</v>
      </c>
      <c r="T83" s="36">
        <v>0.10813133169351601</v>
      </c>
      <c r="U83" s="36">
        <f t="shared" si="2"/>
        <v>4.9226838001076453E-2</v>
      </c>
    </row>
    <row r="84" spans="1:21" x14ac:dyDescent="0.25">
      <c r="A84" s="36" t="s">
        <v>17</v>
      </c>
      <c r="B84" s="36">
        <v>-0.112291783409163</v>
      </c>
      <c r="C84" s="36">
        <v>-0.24764140404508</v>
      </c>
      <c r="D84" s="36">
        <v>0.27088981671199802</v>
      </c>
      <c r="E84" s="36">
        <v>0.26519144639261599</v>
      </c>
      <c r="F84" s="36">
        <v>0.25974573476002899</v>
      </c>
      <c r="G84" s="36">
        <v>-0.210564934096337</v>
      </c>
      <c r="I84" s="36">
        <v>-0.209631738780233</v>
      </c>
      <c r="J84" s="36">
        <v>-0.37404438795202999</v>
      </c>
      <c r="K84" s="36">
        <v>0.45226854161561603</v>
      </c>
      <c r="L84" s="36">
        <v>-0.19397535523942999</v>
      </c>
      <c r="M84" s="36">
        <v>-7.7344799387672802E-2</v>
      </c>
      <c r="N84" s="36">
        <v>-0.82394499547022504</v>
      </c>
      <c r="O84" s="36">
        <v>-0.99090772794162496</v>
      </c>
      <c r="P84" s="36">
        <v>-8.9112732989539103E-2</v>
      </c>
      <c r="Q84" s="36">
        <v>-0.26973784853933203</v>
      </c>
      <c r="R84" s="36">
        <v>-0.342464027052512</v>
      </c>
      <c r="S84" s="36">
        <v>-0.27084994035094201</v>
      </c>
      <c r="T84" s="36">
        <v>-0.108378580644153</v>
      </c>
      <c r="U84" s="36">
        <f t="shared" si="2"/>
        <v>0.13604101464010401</v>
      </c>
    </row>
    <row r="85" spans="1:21" x14ac:dyDescent="0.25">
      <c r="A85" s="36" t="s">
        <v>16</v>
      </c>
      <c r="B85" s="36">
        <v>-0.28852168652288801</v>
      </c>
      <c r="C85" s="36">
        <v>-0.2776493994748</v>
      </c>
      <c r="D85" s="36">
        <v>0.155947078619116</v>
      </c>
      <c r="E85" s="36">
        <v>0.47435789068842998</v>
      </c>
      <c r="F85" s="36">
        <v>-9.1827977326086094E-2</v>
      </c>
      <c r="G85" s="36">
        <v>-3.1685661518368297E-2</v>
      </c>
      <c r="H85" s="36">
        <v>0.52532498744732203</v>
      </c>
      <c r="I85" s="36">
        <v>8.6646279981123005E-3</v>
      </c>
      <c r="J85" s="36">
        <v>-0.30845462994065997</v>
      </c>
      <c r="K85" s="36">
        <v>-0.182925338395801</v>
      </c>
      <c r="L85" s="36">
        <v>0.478270999280272</v>
      </c>
      <c r="N85" s="36">
        <v>4.00768871053373E-2</v>
      </c>
      <c r="O85" s="36">
        <v>3.56931247572944E-2</v>
      </c>
      <c r="P85" s="36">
        <v>-0.31216134501230203</v>
      </c>
      <c r="Q85" s="36">
        <v>-3.1903943384268801E-2</v>
      </c>
      <c r="R85" s="36">
        <v>0.415927673566447</v>
      </c>
      <c r="S85" s="36">
        <v>-1.7501968103449601E-3</v>
      </c>
      <c r="T85" s="36">
        <v>3.3554665475647498E-2</v>
      </c>
      <c r="U85" s="36">
        <f t="shared" si="2"/>
        <v>8.1571030966109404E-2</v>
      </c>
    </row>
    <row r="86" spans="1:21" x14ac:dyDescent="0.25">
      <c r="A86" s="36" t="s">
        <v>15</v>
      </c>
      <c r="B86" s="36">
        <v>-8.5231327683973401E-2</v>
      </c>
      <c r="C86" s="36">
        <v>2.65797245687233E-2</v>
      </c>
      <c r="D86" s="36">
        <v>-0.429238630248306</v>
      </c>
      <c r="E86" s="36">
        <v>0.31260842319922699</v>
      </c>
      <c r="F86" s="36">
        <v>0.241966818188248</v>
      </c>
      <c r="G86" s="36">
        <v>-0.52522339305405896</v>
      </c>
      <c r="I86" s="36">
        <v>0.40098787019931798</v>
      </c>
      <c r="J86" s="36">
        <v>-0.35232653191188901</v>
      </c>
      <c r="K86" s="36">
        <v>-3.11769303890315E-2</v>
      </c>
      <c r="L86" s="36">
        <v>0.11590689257238</v>
      </c>
      <c r="M86" s="36">
        <v>-0.41938326167978801</v>
      </c>
      <c r="N86" s="36">
        <v>-0.21084450667711199</v>
      </c>
      <c r="O86" s="36">
        <v>-0.103367171682249</v>
      </c>
      <c r="P86" s="36">
        <v>4.7315730156599602E-2</v>
      </c>
      <c r="Q86" s="36">
        <v>-9.7973085163655493E-2</v>
      </c>
      <c r="R86" s="36">
        <v>-0.30154592658947299</v>
      </c>
      <c r="S86" s="36">
        <v>-4.8703943965245203E-2</v>
      </c>
      <c r="T86" s="36">
        <v>-7.1086741378044396E-2</v>
      </c>
      <c r="U86" s="36">
        <f t="shared" si="2"/>
        <v>7.090712090744905E-2</v>
      </c>
    </row>
    <row r="87" spans="1:21" x14ac:dyDescent="0.25">
      <c r="A87" s="36" t="s">
        <v>14</v>
      </c>
      <c r="B87" s="36">
        <v>2.4145325385035599E-2</v>
      </c>
      <c r="C87" s="36">
        <v>-7.8245328525096802E-2</v>
      </c>
      <c r="D87" s="36">
        <v>-0.14111064949878199</v>
      </c>
      <c r="E87" s="36">
        <v>4.4672081522247097E-3</v>
      </c>
      <c r="F87" s="36">
        <v>7.5615584297058197E-2</v>
      </c>
      <c r="G87" s="36">
        <v>-0.30024325125603202</v>
      </c>
      <c r="H87" s="36">
        <v>-0.48606711111114298</v>
      </c>
      <c r="I87" s="36">
        <v>0.244865287277682</v>
      </c>
      <c r="J87" s="36">
        <v>-9.4261099213182598E-2</v>
      </c>
      <c r="K87" s="36">
        <v>0.225345061651612</v>
      </c>
      <c r="M87" s="36">
        <v>-0.192597570489354</v>
      </c>
      <c r="N87" s="36">
        <v>4.5713789387836204E-3</v>
      </c>
      <c r="O87" s="36">
        <v>4.6084827819454201E-2</v>
      </c>
      <c r="P87" s="36">
        <v>2.4434037675528701E-2</v>
      </c>
      <c r="Q87" s="36">
        <v>0.125889810703843</v>
      </c>
      <c r="R87" s="36">
        <v>2.1704841950864601E-2</v>
      </c>
      <c r="S87" s="36">
        <v>-0.36448758203977699</v>
      </c>
      <c r="T87" s="36">
        <v>-4.95159755374662E-2</v>
      </c>
      <c r="U87" s="36">
        <f t="shared" si="2"/>
        <v>3.8993652799274414E-2</v>
      </c>
    </row>
    <row r="88" spans="1:21" x14ac:dyDescent="0.25">
      <c r="A88" s="36" t="s">
        <v>13</v>
      </c>
      <c r="B88" s="36">
        <v>0.106384710439278</v>
      </c>
      <c r="C88" s="36">
        <v>-0.61867825050704395</v>
      </c>
      <c r="D88" s="36">
        <v>-0.147455507891007</v>
      </c>
      <c r="E88" s="36">
        <v>-0.45894025673598698</v>
      </c>
      <c r="F88" s="36">
        <v>-9.8881831026123995E-2</v>
      </c>
      <c r="G88" s="36">
        <v>0.21786266607695001</v>
      </c>
      <c r="H88" s="36">
        <v>0.160693582646773</v>
      </c>
      <c r="J88" s="36">
        <v>0.118400386263414</v>
      </c>
      <c r="K88" s="36">
        <v>-0.26203080587036798</v>
      </c>
      <c r="L88" s="36">
        <v>-0.186497602133955</v>
      </c>
      <c r="M88" s="36">
        <v>-7.28619637399332E-2</v>
      </c>
      <c r="N88" s="36">
        <v>-5.5647284861799498E-2</v>
      </c>
      <c r="O88" s="36">
        <v>-0.78024594184017904</v>
      </c>
      <c r="P88" s="36">
        <v>-4.5057493296116802E-2</v>
      </c>
      <c r="Q88" s="36">
        <v>4.3411392113304199E-2</v>
      </c>
      <c r="R88" s="36">
        <v>-0.22648378851815401</v>
      </c>
      <c r="S88" s="36">
        <v>-8.9808112593736E-2</v>
      </c>
      <c r="T88" s="36">
        <v>-0.107193805945046</v>
      </c>
      <c r="U88" s="36">
        <f t="shared" si="2"/>
        <v>7.3111849477912355E-2</v>
      </c>
    </row>
    <row r="89" spans="1:21" x14ac:dyDescent="0.25">
      <c r="A89" s="36" t="s">
        <v>12</v>
      </c>
      <c r="B89" s="36">
        <v>0.19954613205622401</v>
      </c>
      <c r="C89" s="36">
        <v>-0.50881505593056198</v>
      </c>
      <c r="D89" s="36">
        <v>-0.19293570356196099</v>
      </c>
      <c r="E89" s="36">
        <v>-0.57124622362379196</v>
      </c>
      <c r="F89" s="36">
        <v>-0.18363269413005701</v>
      </c>
      <c r="G89" s="36">
        <v>-0.607037945355277</v>
      </c>
      <c r="H89" s="36">
        <v>-0.13399861023470599</v>
      </c>
      <c r="I89" s="36">
        <v>-0.23256746198092099</v>
      </c>
      <c r="J89" s="36">
        <v>-0.67499394539116797</v>
      </c>
      <c r="K89" s="36">
        <v>-0.105994270661682</v>
      </c>
      <c r="L89" s="36">
        <v>-0.30531772651042599</v>
      </c>
      <c r="M89" s="36">
        <v>-0.13007046376168899</v>
      </c>
      <c r="N89" s="36">
        <v>-0.57134382398559602</v>
      </c>
      <c r="P89" s="36">
        <v>7.3253585580448893E-2</v>
      </c>
      <c r="Q89" s="36">
        <v>-0.241354364573513</v>
      </c>
      <c r="R89" s="36">
        <v>-0.26109568649109799</v>
      </c>
      <c r="S89" s="36">
        <v>7.9339383534989705E-2</v>
      </c>
      <c r="T89" s="36">
        <v>-0.21308704044884499</v>
      </c>
      <c r="U89" s="36">
        <f t="shared" si="2"/>
        <v>6.5973018154870139E-2</v>
      </c>
    </row>
    <row r="90" spans="1:21" x14ac:dyDescent="0.25">
      <c r="A90" s="36" t="s">
        <v>11</v>
      </c>
      <c r="B90" s="36">
        <v>-0.34399701048070602</v>
      </c>
      <c r="C90" s="36">
        <v>0.14569750066158799</v>
      </c>
      <c r="D90" s="36">
        <v>-3.65660411989032E-2</v>
      </c>
      <c r="E90" s="36">
        <v>-0.461819138586192</v>
      </c>
      <c r="F90" s="36">
        <v>-0.40944125004399901</v>
      </c>
      <c r="G90" s="36">
        <v>-1.8104626156471501E-2</v>
      </c>
      <c r="I90" s="36">
        <v>-0.320812743963866</v>
      </c>
      <c r="J90" s="36">
        <v>-0.206011649387143</v>
      </c>
      <c r="K90" s="36">
        <v>-4.8780712634806898E-2</v>
      </c>
      <c r="L90" s="36">
        <v>-0.132834565059712</v>
      </c>
      <c r="M90" s="36">
        <v>-0.211140108954154</v>
      </c>
      <c r="N90" s="36">
        <v>-4.0435793434863199E-2</v>
      </c>
      <c r="O90" s="36">
        <v>0.31119812416257198</v>
      </c>
      <c r="P90" s="36">
        <v>-0.22802031853718799</v>
      </c>
      <c r="Q90" s="36">
        <v>-0.15690930558959101</v>
      </c>
      <c r="R90" s="36">
        <v>-0.83624700329333601</v>
      </c>
      <c r="S90" s="36">
        <v>-0.11075637547186599</v>
      </c>
      <c r="T90" s="36">
        <v>-0.13229936265470599</v>
      </c>
      <c r="U90" s="36">
        <f t="shared" si="2"/>
        <v>6.5729307291255604E-2</v>
      </c>
    </row>
    <row r="91" spans="1:21" x14ac:dyDescent="0.25">
      <c r="A91" s="36" t="s">
        <v>10</v>
      </c>
      <c r="B91" s="36">
        <v>-0.15650767891166301</v>
      </c>
      <c r="C91" s="36">
        <v>-0.10405253068916399</v>
      </c>
      <c r="D91" s="36">
        <v>-0.25921451568567999</v>
      </c>
      <c r="E91" s="36">
        <v>-0.78495167438686997</v>
      </c>
      <c r="F91" s="36">
        <v>-0.19440409224645799</v>
      </c>
      <c r="G91" s="36">
        <v>0.15441382325545</v>
      </c>
      <c r="H91" s="36">
        <v>0.302701882891663</v>
      </c>
      <c r="I91" s="36">
        <v>-0.10751635322200501</v>
      </c>
      <c r="J91" s="36">
        <v>-6.7904855603807698E-2</v>
      </c>
      <c r="K91" s="36">
        <v>0.229304789358559</v>
      </c>
      <c r="L91" s="36">
        <v>-0.109732386923315</v>
      </c>
      <c r="M91" s="36">
        <v>3.7416783019374299E-3</v>
      </c>
      <c r="N91" s="36">
        <v>2.41515539147233E-2</v>
      </c>
      <c r="P91" s="36">
        <v>-0.46265979841294402</v>
      </c>
      <c r="Q91" s="36">
        <v>0.28588249820127398</v>
      </c>
      <c r="R91" s="36">
        <v>0.351483652576209</v>
      </c>
      <c r="S91" s="36">
        <v>0.24426884763137099</v>
      </c>
      <c r="T91" s="36">
        <v>2.0537719646714699E-2</v>
      </c>
      <c r="U91" s="36">
        <f t="shared" si="2"/>
        <v>8.7961232822821533E-2</v>
      </c>
    </row>
    <row r="92" spans="1:21" x14ac:dyDescent="0.25">
      <c r="A92" s="36" t="s">
        <v>9</v>
      </c>
      <c r="B92" s="36">
        <v>-0.212300704810296</v>
      </c>
      <c r="C92" s="36">
        <v>-0.84215398251182105</v>
      </c>
      <c r="D92" s="36">
        <v>0.16045629583396301</v>
      </c>
      <c r="E92" s="36">
        <v>5.3034347869112597E-2</v>
      </c>
      <c r="F92" s="36">
        <v>6.6789621909318406E-2</v>
      </c>
      <c r="H92" s="36">
        <v>-0.39341538966814199</v>
      </c>
      <c r="I92" s="36">
        <v>-0.12229295428832</v>
      </c>
      <c r="J92" s="36">
        <v>-2.7833083131378399E-2</v>
      </c>
      <c r="K92" s="36">
        <v>2.8391727480892501E-2</v>
      </c>
      <c r="L92" s="36">
        <v>-0.22692748813998501</v>
      </c>
      <c r="M92" s="36">
        <v>-0.66722118797522501</v>
      </c>
      <c r="N92" s="36">
        <v>8.6269884991909698E-2</v>
      </c>
      <c r="O92" s="36">
        <v>6.6602000449779694E-2</v>
      </c>
      <c r="P92" s="36">
        <v>-0.438720951063164</v>
      </c>
      <c r="Q92" s="36">
        <v>-0.48611617978222499</v>
      </c>
      <c r="R92" s="36">
        <v>-0.56380325130461195</v>
      </c>
      <c r="S92" s="36">
        <v>-0.19913515349258701</v>
      </c>
      <c r="T92" s="36">
        <v>-0.180710358596188</v>
      </c>
      <c r="U92" s="36">
        <f t="shared" si="2"/>
        <v>9.0011621841408235E-2</v>
      </c>
    </row>
    <row r="93" spans="1:21" x14ac:dyDescent="0.25">
      <c r="A93" s="36" t="s">
        <v>8</v>
      </c>
      <c r="B93" s="36">
        <v>-0.24713384114186099</v>
      </c>
      <c r="C93" s="36">
        <v>0.15109298118622899</v>
      </c>
      <c r="D93" s="36">
        <v>-0.22161961191017601</v>
      </c>
      <c r="E93" s="36">
        <v>-0.14792972314601299</v>
      </c>
      <c r="F93" s="36">
        <v>-0.51026038372521099</v>
      </c>
      <c r="G93" s="36">
        <v>-1.25964817821742E-2</v>
      </c>
      <c r="H93" s="36">
        <v>-0.16550781776383799</v>
      </c>
      <c r="I93" s="36">
        <v>-0.16719493733899801</v>
      </c>
      <c r="J93" s="36">
        <v>9.1182984482266194E-2</v>
      </c>
      <c r="L93" s="36">
        <v>-4.4728378742335498E-2</v>
      </c>
      <c r="M93" s="36">
        <v>-0.56390001962964298</v>
      </c>
      <c r="N93" s="36">
        <v>2.0750974374132501E-2</v>
      </c>
      <c r="O93" s="36">
        <v>-0.24683382097859699</v>
      </c>
      <c r="P93" s="36">
        <v>-0.323415236751527</v>
      </c>
      <c r="Q93" s="36">
        <v>-0.57344368738160201</v>
      </c>
      <c r="R93" s="36">
        <v>-0.31452904235816498</v>
      </c>
      <c r="S93" s="36">
        <v>-0.70386910707306605</v>
      </c>
      <c r="T93" s="36">
        <v>-0.239989057810825</v>
      </c>
      <c r="U93" s="36">
        <f t="shared" si="2"/>
        <v>5.9779198495311513E-2</v>
      </c>
    </row>
    <row r="94" spans="1:21" x14ac:dyDescent="0.25">
      <c r="A94" s="36" t="s">
        <v>7</v>
      </c>
      <c r="B94" s="36">
        <v>-0.30813430236258399</v>
      </c>
      <c r="C94" s="36">
        <v>-0.105928450546959</v>
      </c>
      <c r="D94" s="36">
        <v>-0.35663294434911202</v>
      </c>
      <c r="E94" s="36">
        <v>-0.254354071928031</v>
      </c>
      <c r="F94" s="36">
        <v>0.138973600549707</v>
      </c>
      <c r="H94" s="36">
        <v>-0.19337150680271201</v>
      </c>
      <c r="I94" s="36">
        <v>0.16121060888078501</v>
      </c>
      <c r="J94" s="36">
        <v>-0.42430675894046799</v>
      </c>
      <c r="K94" s="36">
        <v>-0.23521878662832699</v>
      </c>
      <c r="L94" s="36">
        <v>9.4576258803887203E-2</v>
      </c>
      <c r="M94" s="36">
        <v>0.118961475718965</v>
      </c>
      <c r="N94" s="36">
        <v>-1.3980115823323201E-2</v>
      </c>
      <c r="O94" s="36">
        <v>-0.152423131946614</v>
      </c>
      <c r="P94" s="36">
        <v>0.16205106687437801</v>
      </c>
      <c r="Q94" s="36">
        <v>8.7195947316442396E-2</v>
      </c>
      <c r="R94" s="36">
        <v>0.10019771153698501</v>
      </c>
      <c r="S94" s="36">
        <v>-0.600943192340888</v>
      </c>
      <c r="T94" s="36">
        <v>-6.9506985297034002E-2</v>
      </c>
      <c r="U94" s="36">
        <f t="shared" si="2"/>
        <v>5.5053029397376108E-2</v>
      </c>
    </row>
    <row r="95" spans="1:21" x14ac:dyDescent="0.25">
      <c r="A95" s="36" t="s">
        <v>6</v>
      </c>
      <c r="B95" s="36">
        <v>1.09392309328108E-2</v>
      </c>
      <c r="C95" s="36">
        <v>-3.6308276747085401E-2</v>
      </c>
      <c r="D95" s="36">
        <v>-0.32796496020050903</v>
      </c>
      <c r="E95" s="36">
        <v>0.236472421768124</v>
      </c>
      <c r="F95" s="36">
        <v>0.43307098550470602</v>
      </c>
      <c r="G95" s="36">
        <v>0.14904821076800201</v>
      </c>
      <c r="H95" s="36">
        <v>-7.6128240019816898E-2</v>
      </c>
      <c r="I95" s="36">
        <v>0.16713719205578301</v>
      </c>
      <c r="J95" s="36">
        <v>6.89587798303814E-2</v>
      </c>
      <c r="K95" s="36">
        <v>9.7362211759737305E-2</v>
      </c>
      <c r="L95" s="36">
        <v>0.33235880358404402</v>
      </c>
      <c r="M95" s="36">
        <v>0.197588471532784</v>
      </c>
      <c r="N95" s="36">
        <v>-0.119796884905864</v>
      </c>
      <c r="P95" s="36">
        <v>0.38605859682836102</v>
      </c>
      <c r="Q95" s="36">
        <v>-0.22278604565930901</v>
      </c>
      <c r="R95" s="36">
        <v>-0.10010744223019299</v>
      </c>
      <c r="S95" s="36">
        <v>-5.4341821818363098E-2</v>
      </c>
      <c r="T95" s="36">
        <v>8.6719323097333295E-2</v>
      </c>
      <c r="U95" s="36">
        <f t="shared" si="2"/>
        <v>4.5093547942054404E-2</v>
      </c>
    </row>
    <row r="96" spans="1:21" x14ac:dyDescent="0.25">
      <c r="A96" s="36" t="s">
        <v>5</v>
      </c>
      <c r="B96" s="36">
        <v>-0.197381350669147</v>
      </c>
      <c r="C96" s="36">
        <v>-0.28378409018964301</v>
      </c>
      <c r="D96" s="36">
        <v>-0.66000297071732295</v>
      </c>
      <c r="E96" s="36">
        <v>-1.5646752077764899E-2</v>
      </c>
      <c r="F96" s="36">
        <v>-4.2859205180162799E-2</v>
      </c>
      <c r="G96" s="36">
        <v>-1.7806835562219198E-2</v>
      </c>
      <c r="I96" s="36">
        <v>-0.10991941599235799</v>
      </c>
      <c r="J96" s="36">
        <v>-8.90575049267886E-2</v>
      </c>
      <c r="K96" s="36">
        <v>-0.188918761250951</v>
      </c>
      <c r="L96" s="36">
        <v>-0.165469112139883</v>
      </c>
      <c r="M96" s="36">
        <v>-0.46711979685417299</v>
      </c>
      <c r="N96" s="36">
        <v>-4.87528639283899E-2</v>
      </c>
      <c r="O96" s="36">
        <v>-9.2245333176746103E-2</v>
      </c>
      <c r="P96" s="36">
        <v>-0.43058810203783199</v>
      </c>
      <c r="Q96" s="36">
        <v>-0.34969970310630499</v>
      </c>
      <c r="R96" s="36">
        <v>0.37582415959932902</v>
      </c>
      <c r="S96" s="36">
        <v>-0.33317277955126701</v>
      </c>
      <c r="T96" s="36">
        <v>-0.14557292320284099</v>
      </c>
      <c r="U96" s="36">
        <f t="shared" si="2"/>
        <v>5.364035206451407E-2</v>
      </c>
    </row>
    <row r="97" spans="1:21" x14ac:dyDescent="0.25">
      <c r="A97" s="36" t="s">
        <v>4</v>
      </c>
      <c r="B97" s="36">
        <v>9.2583610334664501E-2</v>
      </c>
      <c r="C97" s="36">
        <v>7.0871312557951704E-2</v>
      </c>
      <c r="D97" s="36">
        <v>0.45363060098026498</v>
      </c>
      <c r="E97" s="36">
        <v>4.6832233889331103E-2</v>
      </c>
      <c r="F97" s="36">
        <v>-0.22567242777878199</v>
      </c>
      <c r="G97" s="36">
        <v>0.122504753290815</v>
      </c>
      <c r="H97" s="36">
        <v>-0.22031999304824099</v>
      </c>
      <c r="I97" s="36">
        <v>-0.38013447076764001</v>
      </c>
      <c r="K97" s="36">
        <v>5.05318891356605E-2</v>
      </c>
      <c r="L97" s="36">
        <v>0.17277640098299599</v>
      </c>
      <c r="M97" s="36">
        <v>-0.580728498108117</v>
      </c>
      <c r="N97" s="36">
        <v>-0.349973165771373</v>
      </c>
      <c r="O97" s="36">
        <v>0.34484709896514898</v>
      </c>
      <c r="P97" s="36">
        <v>0.31373140419898998</v>
      </c>
      <c r="Q97" s="36">
        <v>0.35402805963600797</v>
      </c>
      <c r="R97" s="36">
        <v>0.229475997652516</v>
      </c>
      <c r="S97" s="36">
        <v>0.34803258345612897</v>
      </c>
      <c r="T97" s="36">
        <v>5.9471916128987799E-2</v>
      </c>
      <c r="U97" s="36">
        <f t="shared" si="2"/>
        <v>9.0458942042843549E-2</v>
      </c>
    </row>
    <row r="98" spans="1:21" x14ac:dyDescent="0.25">
      <c r="A98" s="36" t="s">
        <v>3</v>
      </c>
      <c r="B98" s="36">
        <v>0.10723544426951</v>
      </c>
      <c r="C98" s="36">
        <v>-6.0955793708651E-2</v>
      </c>
      <c r="D98" s="36">
        <v>-6.55733162857145E-2</v>
      </c>
      <c r="E98" s="36">
        <v>5.5213801251742599E-2</v>
      </c>
      <c r="F98" s="36">
        <v>-9.9056290403307292E-3</v>
      </c>
      <c r="H98" s="36">
        <v>0.18281628234896899</v>
      </c>
      <c r="I98" s="36">
        <v>0.46347090245880801</v>
      </c>
      <c r="J98" s="36">
        <v>-0.272306877335113</v>
      </c>
      <c r="K98" s="36">
        <v>-4.4909331491217001E-2</v>
      </c>
      <c r="L98" s="36">
        <v>-0.131709932602668</v>
      </c>
      <c r="M98" s="36">
        <v>0.24044263063212601</v>
      </c>
      <c r="N98" s="36">
        <v>-4.8559416027461499E-2</v>
      </c>
      <c r="O98" s="36">
        <v>0.117935415917165</v>
      </c>
      <c r="P98" s="36">
        <v>0.20676197683629599</v>
      </c>
      <c r="Q98" s="36">
        <v>0.103771989056444</v>
      </c>
      <c r="R98" s="36">
        <v>-7.0107565507229297E-2</v>
      </c>
      <c r="S98" s="36">
        <v>0.239339010093053</v>
      </c>
      <c r="T98" s="36">
        <v>6.0101469112813097E-2</v>
      </c>
      <c r="U98" s="36">
        <f t="shared" si="2"/>
        <v>3.0865174954993798E-2</v>
      </c>
    </row>
    <row r="99" spans="1:21" x14ac:dyDescent="0.25">
      <c r="A99" s="36" t="s">
        <v>2</v>
      </c>
      <c r="B99" s="36">
        <v>-0.20170134839562501</v>
      </c>
      <c r="C99" s="36">
        <v>-0.10026566429605301</v>
      </c>
      <c r="D99" s="36">
        <v>3.4169193354590899E-2</v>
      </c>
      <c r="E99" s="36">
        <v>8.40550072980015E-2</v>
      </c>
      <c r="F99" s="36">
        <v>0.18014613909990701</v>
      </c>
      <c r="G99" s="36">
        <v>6.7215355105893396E-2</v>
      </c>
      <c r="H99" s="36">
        <v>-4.7471179102992297E-2</v>
      </c>
      <c r="I99" s="36">
        <v>0.152193195578611</v>
      </c>
      <c r="K99" s="36">
        <v>6.6084168317565195E-2</v>
      </c>
      <c r="L99" s="36">
        <v>-2.6621965449426702E-2</v>
      </c>
      <c r="M99" s="36">
        <v>0.48952900041914998</v>
      </c>
      <c r="N99" s="36">
        <v>-0.20416420839041</v>
      </c>
      <c r="O99" s="36">
        <v>0.27531543227837901</v>
      </c>
      <c r="P99" s="36">
        <v>0.16236040946100899</v>
      </c>
      <c r="Q99" s="36">
        <v>1.08957591980727E-2</v>
      </c>
      <c r="R99" s="36">
        <v>-0.356845959372453</v>
      </c>
      <c r="S99" s="36">
        <v>-8.5187035781526706E-3</v>
      </c>
      <c r="T99" s="36">
        <v>5.7517993783863901E-2</v>
      </c>
      <c r="U99" s="36">
        <f t="shared" si="2"/>
        <v>3.8618870567457893E-2</v>
      </c>
    </row>
    <row r="100" spans="1:21" x14ac:dyDescent="0.25">
      <c r="A100" s="36" t="s">
        <v>1</v>
      </c>
      <c r="B100" s="36">
        <v>-0.44911820031673799</v>
      </c>
      <c r="C100" s="36">
        <v>0.15786162243030599</v>
      </c>
      <c r="D100" s="36">
        <v>3.3586047840538798E-3</v>
      </c>
      <c r="E100" s="36">
        <v>-1.24193553084483E-2</v>
      </c>
      <c r="F100" s="36">
        <v>0.29883091547139901</v>
      </c>
      <c r="G100" s="36">
        <v>0.51561924149456995</v>
      </c>
      <c r="H100" s="36">
        <v>-0.27773858983670302</v>
      </c>
      <c r="I100" s="36">
        <v>-0.24604471174621101</v>
      </c>
      <c r="J100" s="36">
        <v>-3.5445053968787498E-3</v>
      </c>
      <c r="K100" s="36">
        <v>-9.43974636013096E-2</v>
      </c>
      <c r="L100" s="36">
        <v>-0.22423164706598001</v>
      </c>
      <c r="M100" s="36">
        <v>-6.6357701955162204E-2</v>
      </c>
      <c r="O100" s="36">
        <v>-0.32800208255339602</v>
      </c>
      <c r="P100" s="36">
        <v>0.13412700965285401</v>
      </c>
      <c r="Q100" s="36">
        <v>-0.10919301848049399</v>
      </c>
      <c r="R100" s="36">
        <v>1.2415905768368001E-2</v>
      </c>
      <c r="S100" s="36">
        <v>-0.12550511580109</v>
      </c>
      <c r="T100" s="36">
        <v>-3.7186682594085599E-2</v>
      </c>
      <c r="U100" s="36">
        <f t="shared" si="2"/>
        <v>5.6102183977436652E-2</v>
      </c>
    </row>
    <row r="101" spans="1:21" x14ac:dyDescent="0.25">
      <c r="A101" s="36" t="s">
        <v>0</v>
      </c>
      <c r="B101" s="36">
        <v>-0.29810715615438599</v>
      </c>
      <c r="C101" s="36">
        <v>0.16459469390100701</v>
      </c>
      <c r="D101" s="36">
        <v>-0.47972787251902399</v>
      </c>
      <c r="E101" s="36">
        <v>-0.18930195216809301</v>
      </c>
      <c r="F101" s="36">
        <v>0.119691222249381</v>
      </c>
      <c r="G101" s="36">
        <v>-9.2304342679753196E-2</v>
      </c>
      <c r="H101" s="36">
        <v>-0.40780944982532003</v>
      </c>
      <c r="I101" s="36">
        <v>-3.6580867155269099E-2</v>
      </c>
      <c r="K101" s="36">
        <v>-0.12671643320561199</v>
      </c>
      <c r="L101" s="36">
        <v>1.6867385853013301E-2</v>
      </c>
      <c r="M101" s="36">
        <v>-3.9778634277789902E-2</v>
      </c>
      <c r="N101" s="36">
        <v>-0.26399665345789702</v>
      </c>
      <c r="O101" s="36">
        <v>-6.6207300000883498E-2</v>
      </c>
      <c r="P101" s="36">
        <v>-0.173061558287888</v>
      </c>
      <c r="Q101" s="36">
        <v>-0.26992310728765001</v>
      </c>
      <c r="R101" s="36">
        <v>0.14560392008917</v>
      </c>
      <c r="S101" s="36">
        <v>0.242976218305234</v>
      </c>
      <c r="T101" s="36">
        <v>-8.4276748541305097E-2</v>
      </c>
      <c r="U101" s="36">
        <f t="shared" si="2"/>
        <v>4.1659242986944345E-2</v>
      </c>
    </row>
    <row r="103" spans="1:21" s="34" customFormat="1" x14ac:dyDescent="0.25">
      <c r="A103" s="34" t="s">
        <v>237</v>
      </c>
      <c r="B103" s="34">
        <v>1</v>
      </c>
      <c r="C103" s="34">
        <v>2</v>
      </c>
      <c r="D103" s="34">
        <v>3</v>
      </c>
      <c r="E103" s="34">
        <v>4</v>
      </c>
      <c r="F103" s="34">
        <v>5</v>
      </c>
      <c r="G103" s="34">
        <v>6</v>
      </c>
      <c r="H103" s="34">
        <v>7</v>
      </c>
      <c r="I103" s="34">
        <v>8</v>
      </c>
      <c r="J103" s="34">
        <v>9</v>
      </c>
      <c r="K103" s="34">
        <v>10</v>
      </c>
      <c r="L103" s="34">
        <v>11</v>
      </c>
      <c r="M103" s="34">
        <v>12</v>
      </c>
      <c r="N103" s="34">
        <v>13</v>
      </c>
      <c r="O103" s="34">
        <v>14</v>
      </c>
      <c r="P103" s="34">
        <v>15</v>
      </c>
      <c r="Q103" s="34">
        <v>16</v>
      </c>
      <c r="R103" s="34">
        <v>17</v>
      </c>
      <c r="S103" s="34">
        <v>18</v>
      </c>
      <c r="T103" s="34" t="s">
        <v>198</v>
      </c>
      <c r="U103" s="34" t="s">
        <v>37</v>
      </c>
    </row>
    <row r="104" spans="1:21" x14ac:dyDescent="0.25">
      <c r="A104" s="36" t="s">
        <v>31</v>
      </c>
      <c r="B104" s="36">
        <v>-0.53572877902961202</v>
      </c>
      <c r="C104" s="36">
        <v>0.118044448620186</v>
      </c>
      <c r="D104" s="36">
        <v>0.142952076101374</v>
      </c>
      <c r="E104" s="36">
        <v>-7.2662256106357903E-2</v>
      </c>
      <c r="F104" s="36">
        <v>-0.24556227092782301</v>
      </c>
      <c r="G104" s="36">
        <v>-0.39707689380708899</v>
      </c>
      <c r="H104" s="36">
        <v>-0.35628704438732101</v>
      </c>
      <c r="I104" s="36">
        <v>-6.49245912222636E-2</v>
      </c>
      <c r="J104" s="36">
        <v>-0.48904242782527502</v>
      </c>
      <c r="K104" s="36">
        <v>8.2977684390482306E-3</v>
      </c>
      <c r="L104" s="36">
        <v>-8.1017051672036405E-2</v>
      </c>
      <c r="N104" s="36">
        <v>-6.7511804205098905E-2</v>
      </c>
      <c r="O104" s="36">
        <v>-0.109936227785357</v>
      </c>
      <c r="P104" s="36">
        <v>-0.35021174718263098</v>
      </c>
      <c r="Q104" s="36">
        <v>-0.55990907827286596</v>
      </c>
      <c r="R104" s="36">
        <v>-0.47343952026626202</v>
      </c>
      <c r="S104" s="36">
        <v>0.112622522174745</v>
      </c>
      <c r="T104" s="36">
        <v>-0.163626068074085</v>
      </c>
      <c r="U104" s="36">
        <f t="shared" ref="U104:U135" si="3">VAR(B104:S104)</f>
        <v>5.7663223664482177E-2</v>
      </c>
    </row>
    <row r="105" spans="1:21" x14ac:dyDescent="0.25">
      <c r="A105" s="36" t="s">
        <v>30</v>
      </c>
      <c r="B105" s="36">
        <v>-2.3973628258528001E-2</v>
      </c>
      <c r="C105" s="36">
        <v>-0.107909591121402</v>
      </c>
      <c r="D105" s="36">
        <v>4.0538664737523697E-2</v>
      </c>
      <c r="E105" s="36">
        <v>-8.1566772297709006E-2</v>
      </c>
      <c r="F105" s="36">
        <v>0.2065649500041</v>
      </c>
      <c r="H105" s="36">
        <v>1.29234040314974E-2</v>
      </c>
      <c r="I105" s="36">
        <v>2.4712885599268899E-2</v>
      </c>
      <c r="J105" s="36">
        <v>0.150588341953446</v>
      </c>
      <c r="K105" s="36">
        <v>-0.234253802054186</v>
      </c>
      <c r="L105" s="36">
        <v>-8.5188145779232102E-2</v>
      </c>
      <c r="M105" s="36">
        <v>2.6288682763631398E-2</v>
      </c>
      <c r="N105" s="36">
        <v>-0.22952442626750399</v>
      </c>
      <c r="O105" s="36">
        <v>3.2131198945807501E-2</v>
      </c>
      <c r="P105" s="36">
        <v>0.16253793863162899</v>
      </c>
      <c r="Q105" s="36">
        <v>-7.6170454539584001E-2</v>
      </c>
      <c r="R105" s="36">
        <v>0.47998079974987101</v>
      </c>
      <c r="S105" s="36">
        <v>1.78727740844098E-2</v>
      </c>
      <c r="T105" s="36">
        <v>3.0677002755041798E-2</v>
      </c>
      <c r="U105" s="36">
        <f t="shared" si="3"/>
        <v>2.8765030878128969E-2</v>
      </c>
    </row>
    <row r="106" spans="1:21" x14ac:dyDescent="0.25">
      <c r="A106" s="36" t="s">
        <v>29</v>
      </c>
      <c r="B106" s="36">
        <v>1.6100604339733302E-2</v>
      </c>
      <c r="C106" s="36">
        <v>-0.45157158677833797</v>
      </c>
      <c r="D106" s="36">
        <v>-0.16301970180331901</v>
      </c>
      <c r="E106" s="36">
        <v>0.17428521674058101</v>
      </c>
      <c r="F106" s="36">
        <v>2.64777182642493E-2</v>
      </c>
      <c r="G106" s="36">
        <v>-0.59615698645945203</v>
      </c>
      <c r="H106" s="36">
        <v>-0.15424449048055899</v>
      </c>
      <c r="J106" s="36">
        <v>-0.27303863819257201</v>
      </c>
      <c r="K106" s="36">
        <v>-8.2484621991197299E-2</v>
      </c>
      <c r="L106" s="36">
        <v>-1.7102344997944701E-2</v>
      </c>
      <c r="M106" s="36">
        <v>-0.55217618450318895</v>
      </c>
      <c r="N106" s="36">
        <v>-0.10026335000655701</v>
      </c>
      <c r="O106" s="36">
        <v>-0.46916505872308401</v>
      </c>
      <c r="P106" s="36">
        <v>-2.8839978530756101E-2</v>
      </c>
      <c r="Q106" s="36">
        <v>-0.14975745055560799</v>
      </c>
      <c r="R106" s="36">
        <v>-0.15726250796403701</v>
      </c>
      <c r="S106" s="36">
        <v>-0.35126014107846598</v>
      </c>
      <c r="T106" s="36">
        <v>-0.18427486403614901</v>
      </c>
      <c r="U106" s="36">
        <f t="shared" si="3"/>
        <v>4.8564111653187504E-2</v>
      </c>
    </row>
    <row r="107" spans="1:21" x14ac:dyDescent="0.25">
      <c r="A107" s="36" t="s">
        <v>28</v>
      </c>
      <c r="B107" s="36">
        <v>-0.21651012058930799</v>
      </c>
      <c r="C107" s="36">
        <v>-0.41402715915938998</v>
      </c>
      <c r="D107" s="36">
        <v>-0.51129613877733404</v>
      </c>
      <c r="E107" s="36">
        <v>-0.37990441747215797</v>
      </c>
      <c r="F107" s="36">
        <v>-0.23699279262866699</v>
      </c>
      <c r="G107" s="36">
        <v>0.45721812746594198</v>
      </c>
      <c r="I107" s="36">
        <v>-0.169280397520614</v>
      </c>
      <c r="J107" s="36">
        <v>-0.345030121502089</v>
      </c>
      <c r="K107" s="36">
        <v>-0.33017600364955502</v>
      </c>
      <c r="L107" s="36">
        <v>7.4410293001910002E-2</v>
      </c>
      <c r="M107" s="36">
        <v>-0.66813685111485299</v>
      </c>
      <c r="N107" s="36">
        <v>-0.170881713912409</v>
      </c>
      <c r="O107" s="36">
        <v>0.110473065609826</v>
      </c>
      <c r="P107" s="36">
        <v>-4.38354021274735E-2</v>
      </c>
      <c r="Q107" s="36">
        <v>6.5913081226466205E-2</v>
      </c>
      <c r="R107" s="36">
        <v>0.117106368887337</v>
      </c>
      <c r="S107" s="36">
        <v>-0.61753316518228696</v>
      </c>
      <c r="T107" s="36">
        <v>-0.15595142070526999</v>
      </c>
      <c r="U107" s="36">
        <f t="shared" si="3"/>
        <v>8.8024494090710365E-2</v>
      </c>
    </row>
    <row r="108" spans="1:21" x14ac:dyDescent="0.25">
      <c r="A108" s="36" t="s">
        <v>27</v>
      </c>
      <c r="B108" s="36">
        <v>-0.37453100483658402</v>
      </c>
      <c r="C108" s="36">
        <v>-0.76696091352667495</v>
      </c>
      <c r="D108" s="36">
        <v>-0.184889282103821</v>
      </c>
      <c r="E108" s="36">
        <v>0.215908262977313</v>
      </c>
      <c r="F108" s="36">
        <v>0.26294024761941998</v>
      </c>
      <c r="G108" s="36">
        <v>9.4343824390438104E-5</v>
      </c>
      <c r="H108" s="36">
        <v>-1.3867363853600099E-2</v>
      </c>
      <c r="I108" s="36">
        <v>-7.5913298247917593E-2</v>
      </c>
      <c r="J108" s="36">
        <v>-0.20943259341869599</v>
      </c>
      <c r="K108" s="36">
        <v>-0.58822691221918799</v>
      </c>
      <c r="L108" s="36">
        <v>-6.2035301892550201E-3</v>
      </c>
      <c r="M108" s="36">
        <v>-3.0577172821975002E-2</v>
      </c>
      <c r="O108" s="36">
        <v>9.6873567971163796E-2</v>
      </c>
      <c r="P108" s="36">
        <v>-0.11077000576157101</v>
      </c>
      <c r="Q108" s="36">
        <v>-0.13284288759968799</v>
      </c>
      <c r="R108" s="36">
        <v>-0.45204784018094102</v>
      </c>
      <c r="S108" s="36">
        <v>-0.11804374036352901</v>
      </c>
      <c r="T108" s="36">
        <v>-0.10665324440065101</v>
      </c>
      <c r="U108" s="36">
        <f t="shared" si="3"/>
        <v>7.3034731950048934E-2</v>
      </c>
    </row>
    <row r="109" spans="1:21" x14ac:dyDescent="0.25">
      <c r="A109" s="36" t="s">
        <v>26</v>
      </c>
      <c r="B109" s="36">
        <v>1.9541677372291202E-2</v>
      </c>
      <c r="C109" s="36">
        <v>-0.25413454601770402</v>
      </c>
      <c r="D109" s="36">
        <v>-0.197719459201849</v>
      </c>
      <c r="E109" s="36">
        <v>-0.116532528330476</v>
      </c>
      <c r="F109" s="36">
        <v>-0.17391990742847599</v>
      </c>
      <c r="G109" s="36">
        <v>8.7364792928566901E-2</v>
      </c>
      <c r="H109" s="36">
        <v>-0.26335561956838599</v>
      </c>
      <c r="I109" s="36">
        <v>0.37674685783963202</v>
      </c>
      <c r="J109" s="36">
        <v>-5.7029266080158902E-2</v>
      </c>
      <c r="L109" s="36">
        <v>-0.15572901162569699</v>
      </c>
      <c r="M109" s="36">
        <v>-3.45727790461988E-2</v>
      </c>
      <c r="N109" s="36">
        <v>-0.112249101305142</v>
      </c>
      <c r="O109" s="36">
        <v>0.26376579946662099</v>
      </c>
      <c r="P109" s="36">
        <v>-0.13499369287553301</v>
      </c>
      <c r="Q109" s="36">
        <v>0.264980783750289</v>
      </c>
      <c r="R109" s="36">
        <v>-0.13485885783367599</v>
      </c>
      <c r="S109" s="36">
        <v>-7.2826634853550398E-2</v>
      </c>
      <c r="T109" s="36">
        <v>-6.3566778298842594E-2</v>
      </c>
      <c r="U109" s="36">
        <f t="shared" si="3"/>
        <v>3.50724016877711E-2</v>
      </c>
    </row>
    <row r="110" spans="1:21" x14ac:dyDescent="0.25">
      <c r="A110" s="36" t="s">
        <v>25</v>
      </c>
      <c r="B110" s="36">
        <v>-0.35760994938042001</v>
      </c>
      <c r="C110" s="36">
        <v>-0.266595137791243</v>
      </c>
      <c r="D110" s="36">
        <v>-0.55309868027021702</v>
      </c>
      <c r="E110" s="36">
        <v>0.28983219416816403</v>
      </c>
      <c r="F110" s="36">
        <v>-0.14846083936003099</v>
      </c>
      <c r="G110" s="36">
        <v>-0.34539309934329399</v>
      </c>
      <c r="H110" s="36">
        <v>-0.115749921694821</v>
      </c>
      <c r="I110" s="36">
        <v>0.106977232161966</v>
      </c>
      <c r="J110" s="36">
        <v>-5.6816673171212603E-3</v>
      </c>
      <c r="L110" s="36">
        <v>-0.165018920747143</v>
      </c>
      <c r="M110" s="36">
        <v>-0.39808427950605202</v>
      </c>
      <c r="N110" s="36">
        <v>-0.25054153199671098</v>
      </c>
      <c r="O110" s="36">
        <v>-6.8891236497387806E-2</v>
      </c>
      <c r="P110" s="36">
        <v>-5.2096579948215399E-2</v>
      </c>
      <c r="Q110" s="36">
        <v>-0.60412281950967905</v>
      </c>
      <c r="R110" s="36">
        <v>0.27546308496695199</v>
      </c>
      <c r="S110" s="36">
        <v>8.2833385646824298E-2</v>
      </c>
      <c r="T110" s="36">
        <v>-9.5726764426295699E-2</v>
      </c>
      <c r="U110" s="36">
        <f t="shared" si="3"/>
        <v>6.6769821808471366E-2</v>
      </c>
    </row>
    <row r="111" spans="1:21" x14ac:dyDescent="0.25">
      <c r="A111" s="36" t="s">
        <v>24</v>
      </c>
      <c r="B111" s="36">
        <v>-0.365742873966513</v>
      </c>
      <c r="C111" s="36">
        <v>-0.22016069416296799</v>
      </c>
      <c r="D111" s="36">
        <v>-0.41451992899961998</v>
      </c>
      <c r="E111" s="36">
        <v>-0.36571443558835698</v>
      </c>
      <c r="F111" s="36">
        <v>0.25474896140083803</v>
      </c>
      <c r="G111" s="36">
        <v>-0.329746246267835</v>
      </c>
      <c r="H111" s="36">
        <v>-0.358526953230833</v>
      </c>
      <c r="I111" s="36">
        <v>-7.8057352972753799E-3</v>
      </c>
      <c r="J111" s="36">
        <v>-2.90534047516398E-2</v>
      </c>
      <c r="K111" s="36">
        <v>9.2435074187881994E-2</v>
      </c>
      <c r="L111" s="36">
        <v>0.24592303081391101</v>
      </c>
      <c r="M111" s="36">
        <v>-0.15410446354000201</v>
      </c>
      <c r="O111" s="36">
        <v>-0.19466368648541199</v>
      </c>
      <c r="P111" s="36">
        <v>-4.0072875476649004E-3</v>
      </c>
      <c r="Q111" s="36">
        <v>7.4732658324188406E-2</v>
      </c>
      <c r="R111" s="36">
        <v>0.43980930733602702</v>
      </c>
      <c r="S111" s="36">
        <v>-1.1098717945166299E-3</v>
      </c>
      <c r="T111" s="36">
        <v>-5.6556395624005697E-2</v>
      </c>
      <c r="U111" s="36">
        <f t="shared" si="3"/>
        <v>6.3459801317366601E-2</v>
      </c>
    </row>
    <row r="112" spans="1:21" x14ac:dyDescent="0.25">
      <c r="A112" s="36" t="s">
        <v>23</v>
      </c>
      <c r="B112" s="36">
        <v>-0.343106078791308</v>
      </c>
      <c r="C112" s="36">
        <v>4.5279897639856903E-2</v>
      </c>
      <c r="D112" s="36">
        <v>-0.39279212011703402</v>
      </c>
      <c r="E112" s="36">
        <v>0.11011722934163599</v>
      </c>
      <c r="F112" s="36">
        <v>-0.30841219562981698</v>
      </c>
      <c r="G112" s="36">
        <v>6.0935760448504801E-2</v>
      </c>
      <c r="I112" s="36">
        <v>-0.27268846753877002</v>
      </c>
      <c r="J112" s="36">
        <v>9.4407218730492196E-2</v>
      </c>
      <c r="K112" s="36">
        <v>-0.34466908875277702</v>
      </c>
      <c r="L112" s="36">
        <v>0.336097765878826</v>
      </c>
      <c r="M112" s="36">
        <v>-4.5068765289631302E-2</v>
      </c>
      <c r="N112" s="36">
        <v>0.17558858690157</v>
      </c>
      <c r="O112" s="36">
        <v>-5.9220946169378598E-2</v>
      </c>
      <c r="P112" s="36">
        <v>-0.114468179710742</v>
      </c>
      <c r="Q112" s="36">
        <v>-0.27245532296173802</v>
      </c>
      <c r="R112" s="36">
        <v>-5.7906035728776298E-2</v>
      </c>
      <c r="S112" s="36">
        <v>-0.17350750337491799</v>
      </c>
      <c r="T112" s="36">
        <v>-6.4077634043611095E-2</v>
      </c>
      <c r="U112" s="36">
        <f t="shared" si="3"/>
        <v>4.4606964824896858E-2</v>
      </c>
    </row>
    <row r="113" spans="1:21" x14ac:dyDescent="0.25">
      <c r="A113" s="36" t="s">
        <v>22</v>
      </c>
      <c r="B113" s="36">
        <v>-0.14682302114210899</v>
      </c>
      <c r="C113" s="36">
        <v>-0.20085314289231801</v>
      </c>
      <c r="D113" s="36">
        <v>-0.34755064355558601</v>
      </c>
      <c r="E113" s="36">
        <v>-6.2975597678705197E-2</v>
      </c>
      <c r="F113" s="36">
        <v>4.6671515223275797E-2</v>
      </c>
      <c r="G113" s="36">
        <v>0.25492081013085199</v>
      </c>
      <c r="H113" s="36">
        <v>0.28581513954542698</v>
      </c>
      <c r="I113" s="36">
        <v>-2.0056523940740801E-2</v>
      </c>
      <c r="J113" s="36">
        <v>-0.28357731122900498</v>
      </c>
      <c r="K113" s="36">
        <v>-3.9004534599082999E-2</v>
      </c>
      <c r="M113" s="36">
        <v>-0.412347655560243</v>
      </c>
      <c r="N113" s="36">
        <v>-3.3913020289686999E-2</v>
      </c>
      <c r="O113" s="36">
        <v>-2.6900031115263401E-2</v>
      </c>
      <c r="P113" s="36">
        <v>-0.180166382867013</v>
      </c>
      <c r="Q113" s="36">
        <v>8.7645976795913197E-2</v>
      </c>
      <c r="R113" s="36">
        <v>-0.27122623552777397</v>
      </c>
      <c r="S113" s="36">
        <v>-0.122692437253484</v>
      </c>
      <c r="T113" s="36">
        <v>-5.1308201254011497E-2</v>
      </c>
      <c r="U113" s="36">
        <f t="shared" si="3"/>
        <v>3.6929718859187069E-2</v>
      </c>
    </row>
    <row r="114" spans="1:21" x14ac:dyDescent="0.25">
      <c r="A114" s="36" t="s">
        <v>21</v>
      </c>
      <c r="B114" s="36">
        <v>4.0256076720292799E-2</v>
      </c>
      <c r="C114" s="36">
        <v>-5.5560273950196498E-2</v>
      </c>
      <c r="D114" s="36">
        <v>-0.153770896391729</v>
      </c>
      <c r="E114" s="36">
        <v>0.34110143422675698</v>
      </c>
      <c r="F114" s="36">
        <v>-0.242020104840109</v>
      </c>
      <c r="G114" s="36">
        <v>-4.2110418558316903E-2</v>
      </c>
      <c r="H114" s="36">
        <v>-0.39281837815911802</v>
      </c>
      <c r="I114" s="36">
        <v>3.82857192989325E-2</v>
      </c>
      <c r="K114" s="36">
        <v>1.0478239024062299E-2</v>
      </c>
      <c r="L114" s="36">
        <v>7.5764570399517797E-3</v>
      </c>
      <c r="M114" s="36">
        <v>-0.36029689200791698</v>
      </c>
      <c r="N114" s="36">
        <v>7.2211351147674796E-2</v>
      </c>
      <c r="O114" s="36">
        <v>0.32357204325576899</v>
      </c>
      <c r="P114" s="36">
        <v>-7.5290048090599901E-2</v>
      </c>
      <c r="Q114" s="36">
        <v>-0.113925543696152</v>
      </c>
      <c r="R114" s="36">
        <v>0.15819613993635101</v>
      </c>
      <c r="S114" s="36">
        <v>4.2487264220956902E-2</v>
      </c>
      <c r="T114" s="36">
        <v>1.6969434896372902E-2</v>
      </c>
      <c r="U114" s="36">
        <f t="shared" si="3"/>
        <v>3.979418384729734E-2</v>
      </c>
    </row>
    <row r="115" spans="1:21" x14ac:dyDescent="0.25">
      <c r="A115" s="36" t="s">
        <v>20</v>
      </c>
      <c r="B115" s="36">
        <v>5.7976335616046204E-3</v>
      </c>
      <c r="C115" s="36">
        <v>0.23579496672672701</v>
      </c>
      <c r="D115" s="36">
        <v>-0.124916497776973</v>
      </c>
      <c r="E115" s="36">
        <v>0.12184179436237701</v>
      </c>
      <c r="F115" s="36">
        <v>3.9623480571404898E-2</v>
      </c>
      <c r="G115" s="36">
        <v>0.10115269900294201</v>
      </c>
      <c r="H115" s="36">
        <v>-0.378838933353701</v>
      </c>
      <c r="I115" s="36">
        <v>0.20992862468260601</v>
      </c>
      <c r="J115" s="36">
        <v>-0.32420333822167602</v>
      </c>
      <c r="K115" s="36">
        <v>-4.5708267620883702E-2</v>
      </c>
      <c r="L115" s="36">
        <v>-1.28284202242553E-2</v>
      </c>
      <c r="M115" s="36">
        <v>-0.16474729641887101</v>
      </c>
      <c r="O115" s="36">
        <v>-0.12770806509880001</v>
      </c>
      <c r="P115" s="36">
        <v>5.9987171974850099E-3</v>
      </c>
      <c r="Q115" s="36">
        <v>0.35869534257069902</v>
      </c>
      <c r="R115" s="36">
        <v>-0.76352022443689305</v>
      </c>
      <c r="S115" s="36">
        <v>1.2206212849293199E-2</v>
      </c>
      <c r="T115" s="36">
        <v>-2.88328647788819E-2</v>
      </c>
      <c r="U115" s="36">
        <f t="shared" si="3"/>
        <v>6.9090819211283044E-2</v>
      </c>
    </row>
    <row r="116" spans="1:21" x14ac:dyDescent="0.25">
      <c r="A116" s="36" t="s">
        <v>19</v>
      </c>
      <c r="B116" s="36">
        <v>-5.86629693255067E-2</v>
      </c>
      <c r="C116" s="36">
        <v>0.12763395602095401</v>
      </c>
      <c r="D116" s="36">
        <v>3.9924965872943301E-2</v>
      </c>
      <c r="E116" s="36">
        <v>2.9054823874855501E-2</v>
      </c>
      <c r="F116" s="36">
        <v>-0.24120779512021401</v>
      </c>
      <c r="G116" s="36">
        <v>-0.22410495929591001</v>
      </c>
      <c r="H116" s="36">
        <v>-0.32559098517649798</v>
      </c>
      <c r="I116" s="36">
        <v>9.2774830715172396E-2</v>
      </c>
      <c r="J116" s="36">
        <v>-0.46203662162968501</v>
      </c>
      <c r="L116" s="36">
        <v>-0.27488399744017</v>
      </c>
      <c r="M116" s="36">
        <v>0.110752368813768</v>
      </c>
      <c r="N116" s="36">
        <v>-3.1752684350013903E-2</v>
      </c>
      <c r="O116" s="36">
        <v>0.20124123686996201</v>
      </c>
      <c r="P116" s="36">
        <v>-2.8531519027916601E-2</v>
      </c>
      <c r="Q116" s="36">
        <v>-8.2805225505707805E-2</v>
      </c>
      <c r="R116" s="36">
        <v>-0.17893142909697601</v>
      </c>
      <c r="S116" s="36">
        <v>-9.8682913541952397E-2</v>
      </c>
      <c r="T116" s="36">
        <v>-7.21497424917944E-2</v>
      </c>
      <c r="U116" s="36">
        <f t="shared" si="3"/>
        <v>3.2573432316906237E-2</v>
      </c>
    </row>
    <row r="117" spans="1:21" x14ac:dyDescent="0.25">
      <c r="A117" s="36" t="s">
        <v>18</v>
      </c>
      <c r="B117" s="36">
        <v>-7.1674470841124202E-2</v>
      </c>
      <c r="C117" s="36">
        <v>-0.203486763851773</v>
      </c>
      <c r="D117" s="36">
        <v>-9.6897039234847299E-2</v>
      </c>
      <c r="E117" s="36">
        <v>-0.507444716884206</v>
      </c>
      <c r="F117" s="36">
        <v>-0.69458752796783496</v>
      </c>
      <c r="G117" s="36">
        <v>-0.21578692758680401</v>
      </c>
      <c r="H117" s="36">
        <v>-9.2067551326337302E-2</v>
      </c>
      <c r="I117" s="36">
        <v>-0.40661015051239902</v>
      </c>
      <c r="J117" s="36">
        <v>-0.48697461534272801</v>
      </c>
      <c r="K117" s="36">
        <v>0.29989614270635101</v>
      </c>
      <c r="L117" s="36">
        <v>0.244614379561756</v>
      </c>
      <c r="M117" s="36">
        <v>0.32533584250880998</v>
      </c>
      <c r="N117" s="36">
        <v>-0.14990095174991999</v>
      </c>
      <c r="P117" s="36">
        <v>-0.67832069821294305</v>
      </c>
      <c r="Q117" s="36">
        <v>-2.01837039137082E-2</v>
      </c>
      <c r="R117" s="36">
        <v>-0.27545183715920502</v>
      </c>
      <c r="S117" s="36">
        <v>-0.27993481031579798</v>
      </c>
      <c r="T117" s="36">
        <v>-0.18037136139267501</v>
      </c>
      <c r="U117" s="36">
        <f t="shared" si="3"/>
        <v>9.3873786621952671E-2</v>
      </c>
    </row>
    <row r="118" spans="1:21" x14ac:dyDescent="0.25">
      <c r="A118" s="36" t="s">
        <v>17</v>
      </c>
      <c r="B118" s="36">
        <v>2.3429426410865001E-3</v>
      </c>
      <c r="C118" s="36">
        <v>-3.1709436865946599E-3</v>
      </c>
      <c r="D118" s="36">
        <v>-4.3140661680435302E-2</v>
      </c>
      <c r="E118" s="36">
        <v>-0.1088246811911</v>
      </c>
      <c r="F118" s="36">
        <v>0.34071014384627402</v>
      </c>
      <c r="G118" s="36">
        <v>-0.41707656145831101</v>
      </c>
      <c r="I118" s="36">
        <v>-0.45049006552147203</v>
      </c>
      <c r="J118" s="36">
        <v>-1.0094981553478599</v>
      </c>
      <c r="K118" s="36">
        <v>1.6752742912714801E-2</v>
      </c>
      <c r="L118" s="36">
        <v>-0.23199372127020701</v>
      </c>
      <c r="M118" s="36">
        <v>0.30718153434407403</v>
      </c>
      <c r="N118" s="36">
        <v>-1.1968325910373299E-2</v>
      </c>
      <c r="O118" s="36">
        <v>-0.30111776236312698</v>
      </c>
      <c r="P118" s="36">
        <v>4.06632908628577E-2</v>
      </c>
      <c r="Q118" s="36">
        <v>0.120514894979322</v>
      </c>
      <c r="R118" s="36">
        <v>0.25306292046615297</v>
      </c>
      <c r="S118" s="36">
        <v>-0.345389502333314</v>
      </c>
      <c r="T118" s="36">
        <v>-5.2780441162811699E-2</v>
      </c>
      <c r="U118" s="36">
        <f t="shared" si="3"/>
        <v>0.11031923996438775</v>
      </c>
    </row>
    <row r="119" spans="1:21" x14ac:dyDescent="0.25">
      <c r="A119" s="36" t="s">
        <v>16</v>
      </c>
      <c r="B119" s="36">
        <v>0.391930043253854</v>
      </c>
      <c r="C119" s="36">
        <v>0.27645059308644498</v>
      </c>
      <c r="D119" s="36">
        <v>-0.43224751357063501</v>
      </c>
      <c r="E119" s="36">
        <v>6.2869304257985995E-2</v>
      </c>
      <c r="F119" s="36">
        <v>-6.6707093070515006E-2</v>
      </c>
      <c r="G119" s="36">
        <v>-0.12598341852674899</v>
      </c>
      <c r="H119" s="36">
        <v>-0.35075945691757099</v>
      </c>
      <c r="I119" s="36">
        <v>1.6090102239739199E-2</v>
      </c>
      <c r="J119" s="36">
        <v>-0.21075091811209401</v>
      </c>
      <c r="K119" s="36">
        <v>-0.22658930472727201</v>
      </c>
      <c r="L119" s="36">
        <v>-0.180758773021681</v>
      </c>
      <c r="N119" s="36">
        <v>-0.169882552757571</v>
      </c>
      <c r="O119" s="36">
        <v>-0.73013525462087803</v>
      </c>
      <c r="P119" s="36">
        <v>5.4223928539306902E-2</v>
      </c>
      <c r="Q119" s="36">
        <v>-0.29392912815151001</v>
      </c>
      <c r="R119" s="36">
        <v>-0.18301683638087099</v>
      </c>
      <c r="S119" s="36">
        <v>4.7141334735590103E-2</v>
      </c>
      <c r="T119" s="36">
        <v>-8.0828168025371405E-2</v>
      </c>
      <c r="U119" s="36">
        <f t="shared" si="3"/>
        <v>6.9686878403219937E-2</v>
      </c>
    </row>
    <row r="120" spans="1:21" x14ac:dyDescent="0.25">
      <c r="A120" s="36" t="s">
        <v>15</v>
      </c>
      <c r="B120" s="36">
        <v>-0.19179194040898701</v>
      </c>
      <c r="C120" s="36">
        <v>0.282578253426089</v>
      </c>
      <c r="D120" s="36">
        <v>0.11753153177742599</v>
      </c>
      <c r="E120" s="36">
        <v>-0.29215854760210203</v>
      </c>
      <c r="F120" s="36">
        <v>0.215737375610215</v>
      </c>
      <c r="G120" s="36">
        <v>0.299362915452067</v>
      </c>
      <c r="I120" s="36">
        <v>-0.102774561532119</v>
      </c>
      <c r="J120" s="36">
        <v>8.0953199443543795E-3</v>
      </c>
      <c r="K120" s="36">
        <v>5.2819167792156202E-2</v>
      </c>
      <c r="L120" s="36">
        <v>-7.1190261662821205E-2</v>
      </c>
      <c r="M120" s="36">
        <v>-1.8496178995868699E-2</v>
      </c>
      <c r="N120" s="36">
        <v>-0.341682584645217</v>
      </c>
      <c r="O120" s="36">
        <v>-8.0434208681740602E-2</v>
      </c>
      <c r="P120" s="36">
        <v>-0.31651984774943698</v>
      </c>
      <c r="Q120" s="36">
        <v>0.41203360694607499</v>
      </c>
      <c r="R120" s="36">
        <v>-0.31990070011272698</v>
      </c>
      <c r="S120" s="36">
        <v>1.99954543707111E-2</v>
      </c>
      <c r="T120" s="36">
        <v>1.1690601125493199E-2</v>
      </c>
      <c r="U120" s="36">
        <f t="shared" si="3"/>
        <v>5.3776325378470345E-2</v>
      </c>
    </row>
    <row r="121" spans="1:21" x14ac:dyDescent="0.25">
      <c r="A121" s="36" t="s">
        <v>14</v>
      </c>
      <c r="B121" s="36">
        <v>0.16791203908941901</v>
      </c>
      <c r="C121" s="36">
        <v>-0.38647680501280102</v>
      </c>
      <c r="D121" s="36">
        <v>-0.16510864235244399</v>
      </c>
      <c r="E121" s="36">
        <v>-0.11029726915398801</v>
      </c>
      <c r="F121" s="36">
        <v>-0.42869443171995802</v>
      </c>
      <c r="G121" s="36">
        <v>3.1739804197441303E-2</v>
      </c>
      <c r="H121" s="36">
        <v>-0.155855370775002</v>
      </c>
      <c r="I121" s="36">
        <v>-0.15757108223698901</v>
      </c>
      <c r="J121" s="36">
        <v>-0.155540749698206</v>
      </c>
      <c r="K121" s="36">
        <v>-0.30439544992570899</v>
      </c>
      <c r="M121" s="36">
        <v>-0.24070334691254899</v>
      </c>
      <c r="N121" s="36">
        <v>-0.81138037994023304</v>
      </c>
      <c r="O121" s="36">
        <v>-0.15083152761751101</v>
      </c>
      <c r="P121" s="36">
        <v>-3.7099154122658302E-2</v>
      </c>
      <c r="Q121" s="36">
        <v>-0.25870421042578101</v>
      </c>
      <c r="R121" s="36">
        <v>-4.5629292813923E-2</v>
      </c>
      <c r="S121" s="36">
        <v>-2.5615060048430002E-2</v>
      </c>
      <c r="T121" s="36">
        <v>-0.19432609576757001</v>
      </c>
      <c r="U121" s="36">
        <f t="shared" si="3"/>
        <v>4.7655803027078017E-2</v>
      </c>
    </row>
    <row r="122" spans="1:21" x14ac:dyDescent="0.25">
      <c r="A122" s="36" t="s">
        <v>13</v>
      </c>
      <c r="B122" s="36">
        <v>-5.9003120982907997E-2</v>
      </c>
      <c r="C122" s="36">
        <v>-0.24872862280097399</v>
      </c>
      <c r="D122" s="36">
        <v>-0.13696770672182301</v>
      </c>
      <c r="E122" s="36">
        <v>0.27492698930972398</v>
      </c>
      <c r="F122" s="36">
        <v>-4.2966565036743398E-2</v>
      </c>
      <c r="G122" s="36">
        <v>-3.4367715072025101E-2</v>
      </c>
      <c r="H122" s="36">
        <v>-0.25457666354624697</v>
      </c>
      <c r="J122" s="36">
        <v>0.19161473805968701</v>
      </c>
      <c r="K122" s="36">
        <v>-0.30967857559713202</v>
      </c>
      <c r="L122" s="36">
        <v>4.2680129066071298E-2</v>
      </c>
      <c r="M122" s="36">
        <v>-0.16686007687373</v>
      </c>
      <c r="N122" s="36">
        <v>-0.28208521663564801</v>
      </c>
      <c r="O122" s="36">
        <v>-0.151483216439911</v>
      </c>
      <c r="P122" s="36">
        <v>-0.35049973742393098</v>
      </c>
      <c r="Q122" s="36">
        <v>-0.64682303375393002</v>
      </c>
      <c r="R122" s="36">
        <v>-5.6578171650086898E-2</v>
      </c>
      <c r="S122" s="36">
        <v>-0.113038523888933</v>
      </c>
      <c r="T122" s="36">
        <v>-0.107814506667173</v>
      </c>
      <c r="U122" s="36">
        <f t="shared" si="3"/>
        <v>4.5388853364095691E-2</v>
      </c>
    </row>
    <row r="123" spans="1:21" x14ac:dyDescent="0.25">
      <c r="A123" s="36" t="s">
        <v>12</v>
      </c>
      <c r="B123" s="36">
        <v>-0.21413792972357101</v>
      </c>
      <c r="C123" s="36">
        <v>3.9367421012638799E-2</v>
      </c>
      <c r="D123" s="36">
        <v>-0.15056124556107101</v>
      </c>
      <c r="E123" s="36">
        <v>-0.10454340322158701</v>
      </c>
      <c r="F123" s="36">
        <v>-1.25342910825733E-2</v>
      </c>
      <c r="G123" s="36">
        <v>-0.17170511675031</v>
      </c>
      <c r="H123" s="36">
        <v>0.134084410155729</v>
      </c>
      <c r="I123" s="36">
        <v>-0.39660478013792</v>
      </c>
      <c r="J123" s="36">
        <v>2.75962848346025E-2</v>
      </c>
      <c r="K123" s="36">
        <v>-0.37619610051413499</v>
      </c>
      <c r="L123" s="36">
        <v>7.1098134814305297E-2</v>
      </c>
      <c r="M123" s="36">
        <v>-0.17820177135870699</v>
      </c>
      <c r="N123" s="36">
        <v>8.1792148219090199E-2</v>
      </c>
      <c r="P123" s="36">
        <v>0.11304173183607601</v>
      </c>
      <c r="Q123" s="36">
        <v>-0.32246155134867199</v>
      </c>
      <c r="R123" s="36">
        <v>-4.8454310127504598E-2</v>
      </c>
      <c r="S123" s="36">
        <v>0.144886915203706</v>
      </c>
      <c r="T123" s="36">
        <v>-7.9347558550403804E-2</v>
      </c>
      <c r="U123" s="36">
        <f t="shared" si="3"/>
        <v>3.1402266500186196E-2</v>
      </c>
    </row>
    <row r="124" spans="1:21" x14ac:dyDescent="0.25">
      <c r="A124" s="36" t="s">
        <v>11</v>
      </c>
      <c r="B124" s="36">
        <v>-2.8000505510948699E-3</v>
      </c>
      <c r="C124" s="36">
        <v>-5.0410351416032902E-2</v>
      </c>
      <c r="D124" s="36">
        <v>0.32720260299834403</v>
      </c>
      <c r="E124" s="36">
        <v>-9.6409298275811905E-2</v>
      </c>
      <c r="F124" s="36">
        <v>0.13112798290969699</v>
      </c>
      <c r="G124" s="36">
        <v>6.0812677623247102E-2</v>
      </c>
      <c r="I124" s="36">
        <v>-0.227070921775092</v>
      </c>
      <c r="J124" s="36">
        <v>0.25097048862086202</v>
      </c>
      <c r="K124" s="36">
        <v>-4.4738211986988699E-2</v>
      </c>
      <c r="L124" s="36">
        <v>-8.3928758145154103E-2</v>
      </c>
      <c r="M124" s="36">
        <v>0.14501986233553299</v>
      </c>
      <c r="N124" s="36">
        <v>-0.16304576395529899</v>
      </c>
      <c r="O124" s="36">
        <v>-6.4034046391282295E-2</v>
      </c>
      <c r="P124" s="36">
        <v>-0.493170388446795</v>
      </c>
      <c r="Q124" s="36">
        <v>0.16123745277606299</v>
      </c>
      <c r="R124" s="36">
        <v>0.123617048253453</v>
      </c>
      <c r="S124" s="36">
        <v>-0.12939309253943801</v>
      </c>
      <c r="T124" s="36">
        <v>4.9968780731426401E-3</v>
      </c>
      <c r="U124" s="36">
        <f t="shared" si="3"/>
        <v>3.8433179451458799E-2</v>
      </c>
    </row>
    <row r="125" spans="1:21" x14ac:dyDescent="0.25">
      <c r="A125" s="36" t="s">
        <v>10</v>
      </c>
      <c r="B125" s="36">
        <v>0.26087977221304298</v>
      </c>
      <c r="C125" s="36">
        <v>-0.16894395552515301</v>
      </c>
      <c r="D125" s="36">
        <v>0.20409184655416299</v>
      </c>
      <c r="E125" s="36">
        <v>-8.8088267828503694E-2</v>
      </c>
      <c r="F125" s="36">
        <v>-0.18870570276361201</v>
      </c>
      <c r="G125" s="36">
        <v>-0.47491014244919999</v>
      </c>
      <c r="H125" s="36">
        <v>-0.24695510604744</v>
      </c>
      <c r="I125" s="36">
        <v>0.331091883180057</v>
      </c>
      <c r="J125" s="36">
        <v>-0.27232905580899203</v>
      </c>
      <c r="K125" s="36">
        <v>-0.46649376058012298</v>
      </c>
      <c r="L125" s="36">
        <v>-0.408100933625337</v>
      </c>
      <c r="M125" s="36">
        <v>-0.154986538625913</v>
      </c>
      <c r="N125" s="36">
        <v>-0.32124391334118202</v>
      </c>
      <c r="P125" s="36">
        <v>1.8175327118651E-2</v>
      </c>
      <c r="Q125" s="36">
        <v>-0.12648842411580299</v>
      </c>
      <c r="R125" s="36">
        <v>-0.38990846359058201</v>
      </c>
      <c r="S125" s="36">
        <v>0.152824689375295</v>
      </c>
      <c r="T125" s="36">
        <v>-0.12039356594664199</v>
      </c>
      <c r="U125" s="36">
        <f t="shared" si="3"/>
        <v>6.455690247517179E-2</v>
      </c>
    </row>
    <row r="126" spans="1:21" x14ac:dyDescent="0.25">
      <c r="A126" s="36" t="s">
        <v>9</v>
      </c>
      <c r="B126" s="36">
        <v>-0.66885200273559398</v>
      </c>
      <c r="C126" s="36">
        <v>-0.33539490154478002</v>
      </c>
      <c r="D126" s="36">
        <v>-0.49115711885706498</v>
      </c>
      <c r="E126" s="36">
        <v>-0.13580797634786199</v>
      </c>
      <c r="F126" s="36">
        <v>-1.55083999691501E-2</v>
      </c>
      <c r="H126" s="36">
        <v>-0.45099661234190502</v>
      </c>
      <c r="I126" s="36">
        <v>-0.14145970004528399</v>
      </c>
      <c r="J126" s="36">
        <v>-0.90189180232667299</v>
      </c>
      <c r="K126" s="36">
        <v>-0.29950215630414101</v>
      </c>
      <c r="L126" s="36">
        <v>-7.0600003775134002E-3</v>
      </c>
      <c r="M126" s="36">
        <v>-0.37740316608486701</v>
      </c>
      <c r="N126" s="36">
        <v>0.145382445165157</v>
      </c>
      <c r="O126" s="36">
        <v>-0.29975559924386302</v>
      </c>
      <c r="P126" s="36">
        <v>-0.17292148266287199</v>
      </c>
      <c r="Q126" s="36">
        <v>-0.26123652741914299</v>
      </c>
      <c r="R126" s="36">
        <v>-0.119117663770596</v>
      </c>
      <c r="S126" s="36">
        <v>0.39735192130215602</v>
      </c>
      <c r="T126" s="36">
        <v>-0.23586715737014999</v>
      </c>
      <c r="U126" s="36">
        <f t="shared" si="3"/>
        <v>9.1503067667042415E-2</v>
      </c>
    </row>
    <row r="127" spans="1:21" x14ac:dyDescent="0.25">
      <c r="A127" s="36" t="s">
        <v>8</v>
      </c>
      <c r="B127" s="36">
        <v>0.14619824250031199</v>
      </c>
      <c r="C127" s="36">
        <v>0.20299980986031299</v>
      </c>
      <c r="D127" s="36">
        <v>-0.30275423627915798</v>
      </c>
      <c r="E127" s="36">
        <v>0.23783466306114401</v>
      </c>
      <c r="F127" s="36">
        <v>0.115624479989116</v>
      </c>
      <c r="G127" s="36">
        <v>-0.24830629168705001</v>
      </c>
      <c r="H127" s="36">
        <v>-0.36840849193076403</v>
      </c>
      <c r="I127" s="36">
        <v>-1.2414352422325001E-3</v>
      </c>
      <c r="J127" s="36">
        <v>0.22258240581012201</v>
      </c>
      <c r="L127" s="36">
        <v>-1.23732443901092E-2</v>
      </c>
      <c r="M127" s="36">
        <v>0.15474401095402099</v>
      </c>
      <c r="N127" s="36">
        <v>-0.28375817648423601</v>
      </c>
      <c r="O127" s="36">
        <v>-1.54235382805199E-2</v>
      </c>
      <c r="P127" s="36">
        <v>-2.1301743041430898E-2</v>
      </c>
      <c r="Q127" s="36">
        <v>-0.26683075460836098</v>
      </c>
      <c r="R127" s="36">
        <v>3.7845157038830801E-4</v>
      </c>
      <c r="S127" s="36">
        <v>0.32254160927526698</v>
      </c>
      <c r="T127" s="36">
        <v>1.6109066284761501E-2</v>
      </c>
      <c r="U127" s="36">
        <f t="shared" si="3"/>
        <v>4.6926975888905292E-2</v>
      </c>
    </row>
    <row r="128" spans="1:21" x14ac:dyDescent="0.25">
      <c r="A128" s="36" t="s">
        <v>7</v>
      </c>
      <c r="B128" s="36">
        <v>6.9747914240688103E-2</v>
      </c>
      <c r="C128" s="36">
        <v>-9.5449597016698404E-2</v>
      </c>
      <c r="D128" s="36">
        <v>-0.34009344240963701</v>
      </c>
      <c r="E128" s="36">
        <v>3.0183718524877098E-2</v>
      </c>
      <c r="F128" s="36">
        <v>-1.46404877992624E-2</v>
      </c>
      <c r="H128" s="36">
        <v>0.270654829249517</v>
      </c>
      <c r="I128" s="36">
        <v>-0.18650496976705799</v>
      </c>
      <c r="J128" s="36">
        <v>0.30106856860456499</v>
      </c>
      <c r="K128" s="36">
        <v>0.38624687161293197</v>
      </c>
      <c r="L128" s="36">
        <v>-9.5463178243029703E-2</v>
      </c>
      <c r="M128" s="36">
        <v>-0.17327847862503801</v>
      </c>
      <c r="N128" s="36">
        <v>-0.16581526432159999</v>
      </c>
      <c r="O128" s="36">
        <v>0.19792824383914401</v>
      </c>
      <c r="P128" s="36">
        <v>0.24869899889958799</v>
      </c>
      <c r="Q128" s="36">
        <v>-0.158903442290143</v>
      </c>
      <c r="R128" s="36">
        <v>-0.36326371980126199</v>
      </c>
      <c r="S128" s="36">
        <v>-0.17232055327844101</v>
      </c>
      <c r="T128" s="36">
        <v>-4.6206304087480802E-3</v>
      </c>
      <c r="U128" s="36">
        <f t="shared" si="3"/>
        <v>5.182396082738986E-2</v>
      </c>
    </row>
    <row r="129" spans="1:21" x14ac:dyDescent="0.25">
      <c r="A129" s="36" t="s">
        <v>6</v>
      </c>
      <c r="B129" s="36">
        <v>-4.7547908844768602E-2</v>
      </c>
      <c r="C129" s="36">
        <v>-0.15926608513257301</v>
      </c>
      <c r="D129" s="36">
        <v>5.8898314754616002E-2</v>
      </c>
      <c r="E129" s="36">
        <v>0.36090563196301101</v>
      </c>
      <c r="F129" s="36">
        <v>-0.33165652356955899</v>
      </c>
      <c r="G129" s="36">
        <v>-6.9838219181755798E-2</v>
      </c>
      <c r="H129" s="36">
        <v>0.17178311639448901</v>
      </c>
      <c r="I129" s="36">
        <v>-0.414515564719939</v>
      </c>
      <c r="J129" s="36">
        <v>-0.27253946463339501</v>
      </c>
      <c r="K129" s="36">
        <v>0.110614778199113</v>
      </c>
      <c r="L129" s="36">
        <v>-0.34516493108264301</v>
      </c>
      <c r="M129" s="36">
        <v>-0.35958319141552397</v>
      </c>
      <c r="N129" s="36">
        <v>-3.8678499298261899E-2</v>
      </c>
      <c r="P129" s="36">
        <v>-0.252516614462933</v>
      </c>
      <c r="Q129" s="36">
        <v>-0.33180667089502203</v>
      </c>
      <c r="R129" s="36">
        <v>0.143445195434175</v>
      </c>
      <c r="S129" s="36">
        <v>0.162034255383564</v>
      </c>
      <c r="T129" s="36">
        <v>-8.0129138830000002E-2</v>
      </c>
      <c r="U129" s="36">
        <f t="shared" si="3"/>
        <v>5.5074217475531581E-2</v>
      </c>
    </row>
    <row r="130" spans="1:21" x14ac:dyDescent="0.25">
      <c r="A130" s="36" t="s">
        <v>5</v>
      </c>
      <c r="B130" s="36">
        <v>-0.41035739008436001</v>
      </c>
      <c r="C130" s="36">
        <v>-0.46024211056258701</v>
      </c>
      <c r="D130" s="36">
        <v>1.94006588823704E-2</v>
      </c>
      <c r="E130" s="36">
        <v>-0.22953349099267201</v>
      </c>
      <c r="F130" s="36">
        <v>-0.29203693446762502</v>
      </c>
      <c r="G130" s="36">
        <v>7.0002264925724603E-2</v>
      </c>
      <c r="I130" s="36">
        <v>-0.30743478763275101</v>
      </c>
      <c r="J130" s="36">
        <v>8.6473679314801197E-2</v>
      </c>
      <c r="K130" s="36">
        <v>0.167148650311333</v>
      </c>
      <c r="L130" s="36">
        <v>0.16325902608907</v>
      </c>
      <c r="M130" s="36">
        <v>0.17579450720523901</v>
      </c>
      <c r="N130" s="36">
        <v>-0.164054738443838</v>
      </c>
      <c r="O130" s="36">
        <v>0.39288926210598801</v>
      </c>
      <c r="P130" s="36">
        <v>0.13259071556268301</v>
      </c>
      <c r="Q130" s="36">
        <v>-0.19857008928216999</v>
      </c>
      <c r="R130" s="36">
        <v>-0.39240458967956898</v>
      </c>
      <c r="S130" s="36">
        <v>4.4923930299949802E-2</v>
      </c>
      <c r="T130" s="36">
        <v>-3.8235619912149001E-2</v>
      </c>
      <c r="U130" s="36">
        <f t="shared" si="3"/>
        <v>6.3764347692178744E-2</v>
      </c>
    </row>
    <row r="131" spans="1:21" x14ac:dyDescent="0.25">
      <c r="A131" s="36" t="s">
        <v>4</v>
      </c>
      <c r="B131" s="36">
        <v>-0.49546768649587503</v>
      </c>
      <c r="C131" s="36">
        <v>-1.7220168376915399E-2</v>
      </c>
      <c r="D131" s="36">
        <v>-4.4482907744394298E-2</v>
      </c>
      <c r="E131" s="36">
        <v>-0.126618998145971</v>
      </c>
      <c r="F131" s="36">
        <v>1.51917696436384E-2</v>
      </c>
      <c r="G131" s="36">
        <v>1.52809546040609E-2</v>
      </c>
      <c r="H131" s="36">
        <v>-0.35030986428372601</v>
      </c>
      <c r="I131" s="36">
        <v>-0.25618882003240201</v>
      </c>
      <c r="K131" s="36">
        <v>-6.9922172234719596E-2</v>
      </c>
      <c r="L131" s="36">
        <v>-0.10304222727996699</v>
      </c>
      <c r="M131" s="36">
        <v>-9.0392816236166698E-2</v>
      </c>
      <c r="N131" s="36">
        <v>-0.230449972245486</v>
      </c>
      <c r="O131" s="36">
        <v>-0.16630640169354999</v>
      </c>
      <c r="P131" s="36">
        <v>-6.8266294670131594E-2</v>
      </c>
      <c r="Q131" s="36">
        <v>-0.152822599927496</v>
      </c>
      <c r="R131" s="36">
        <v>-0.28265525858335699</v>
      </c>
      <c r="S131" s="36">
        <v>-0.17769472910261899</v>
      </c>
      <c r="T131" s="36">
        <v>-0.14619991014876799</v>
      </c>
      <c r="U131" s="36">
        <f t="shared" si="3"/>
        <v>1.8654457766723382E-2</v>
      </c>
    </row>
    <row r="132" spans="1:21" x14ac:dyDescent="0.25">
      <c r="A132" s="36" t="s">
        <v>3</v>
      </c>
      <c r="B132" s="36">
        <v>0.153905472303415</v>
      </c>
      <c r="C132" s="36">
        <v>-0.30032858949788799</v>
      </c>
      <c r="D132" s="36">
        <v>-5.8860220750553499E-2</v>
      </c>
      <c r="E132" s="36">
        <v>-0.26406236173654102</v>
      </c>
      <c r="F132" s="36">
        <v>0.15660217753717801</v>
      </c>
      <c r="H132" s="36">
        <v>-0.38493144939551299</v>
      </c>
      <c r="I132" s="36">
        <v>-0.255996403745887</v>
      </c>
      <c r="J132" s="36">
        <v>-7.8797391184921101E-2</v>
      </c>
      <c r="K132" s="36">
        <v>-1.27867977762182E-2</v>
      </c>
      <c r="L132" s="36">
        <v>-0.38370349122285102</v>
      </c>
      <c r="M132" s="36">
        <v>-0.30508384682629403</v>
      </c>
      <c r="N132" s="36">
        <v>-0.56464566003849104</v>
      </c>
      <c r="O132" s="36">
        <v>-0.23277196143016601</v>
      </c>
      <c r="P132" s="36">
        <v>-0.45550126340107799</v>
      </c>
      <c r="Q132" s="36">
        <v>-0.28579245137336501</v>
      </c>
      <c r="R132" s="36">
        <v>-0.18461444554683701</v>
      </c>
      <c r="S132" s="36">
        <v>-0.53613220408904805</v>
      </c>
      <c r="T132" s="36">
        <v>-0.24058871865979001</v>
      </c>
      <c r="U132" s="36">
        <f t="shared" si="3"/>
        <v>4.4846950351559514E-2</v>
      </c>
    </row>
    <row r="133" spans="1:21" x14ac:dyDescent="0.25">
      <c r="A133" s="36" t="s">
        <v>2</v>
      </c>
      <c r="B133" s="36">
        <v>-0.37688293436360898</v>
      </c>
      <c r="C133" s="36">
        <v>-0.43684612502988401</v>
      </c>
      <c r="D133" s="36">
        <v>-0.18975479579148399</v>
      </c>
      <c r="E133" s="36">
        <v>-0.870794433450225</v>
      </c>
      <c r="F133" s="36">
        <v>-3.7909620850116899E-2</v>
      </c>
      <c r="G133" s="36">
        <v>-0.30611810519097699</v>
      </c>
      <c r="H133" s="36">
        <v>-5.5352483565999401E-2</v>
      </c>
      <c r="I133" s="36">
        <v>-7.4317891798737906E-2</v>
      </c>
      <c r="K133" s="36">
        <v>-0.18841075868583601</v>
      </c>
      <c r="L133" s="36">
        <v>7.1917111669161995E-2</v>
      </c>
      <c r="M133" s="36">
        <v>-2.6182067147489902E-4</v>
      </c>
      <c r="N133" s="36">
        <v>0.1928942675236</v>
      </c>
      <c r="O133" s="36">
        <v>0.47220742712200803</v>
      </c>
      <c r="P133" s="36">
        <v>-0.34789698131623698</v>
      </c>
      <c r="Q133" s="36">
        <v>-0.44288729381527497</v>
      </c>
      <c r="R133" s="36">
        <v>4.2791611619834601E-2</v>
      </c>
      <c r="S133" s="36">
        <v>-0.20354499617015401</v>
      </c>
      <c r="T133" s="36">
        <v>-0.14288147222750999</v>
      </c>
      <c r="U133" s="36">
        <f t="shared" si="3"/>
        <v>9.0435543940691171E-2</v>
      </c>
    </row>
    <row r="134" spans="1:21" x14ac:dyDescent="0.25">
      <c r="A134" s="36" t="s">
        <v>1</v>
      </c>
      <c r="B134" s="36">
        <v>-0.11146742481307</v>
      </c>
      <c r="C134" s="36">
        <v>-3.7125367230935401E-3</v>
      </c>
      <c r="D134" s="36">
        <v>2.6273794125971899E-2</v>
      </c>
      <c r="E134" s="36">
        <v>-0.25827280852498002</v>
      </c>
      <c r="F134" s="36">
        <v>0.27653625080625299</v>
      </c>
      <c r="G134" s="36">
        <v>-0.36152952375959702</v>
      </c>
      <c r="H134" s="36">
        <v>0.45758833167302698</v>
      </c>
      <c r="I134" s="36">
        <v>4.6145455240080999E-2</v>
      </c>
      <c r="J134" s="36">
        <v>-0.109299997378056</v>
      </c>
      <c r="K134" s="36">
        <v>0.12599169713517999</v>
      </c>
      <c r="L134" s="36">
        <v>-0.33126325174390198</v>
      </c>
      <c r="M134" s="36">
        <v>-9.1710788072998498E-2</v>
      </c>
      <c r="O134" s="36">
        <v>-0.84084926381978398</v>
      </c>
      <c r="P134" s="36">
        <v>-0.35315102433284401</v>
      </c>
      <c r="Q134" s="36">
        <v>-3.2083493046913103E-2</v>
      </c>
      <c r="R134" s="36">
        <v>-0.13651182292857</v>
      </c>
      <c r="S134" s="36">
        <v>-0.122116116708453</v>
      </c>
      <c r="T134" s="36">
        <v>-9.6561986092220803E-2</v>
      </c>
      <c r="U134" s="36">
        <f t="shared" si="3"/>
        <v>8.2255477881602451E-2</v>
      </c>
    </row>
    <row r="135" spans="1:21" x14ac:dyDescent="0.25">
      <c r="A135" s="36" t="s">
        <v>0</v>
      </c>
      <c r="B135" s="36">
        <v>-0.149704524062377</v>
      </c>
      <c r="C135" s="36">
        <v>0.329985778552016</v>
      </c>
      <c r="D135" s="36">
        <v>-0.26943226011514398</v>
      </c>
      <c r="E135" s="36">
        <v>-0.21526140800340199</v>
      </c>
      <c r="F135" s="36">
        <v>5.4311006835542797E-2</v>
      </c>
      <c r="G135" s="36">
        <v>-0.206681383138591</v>
      </c>
      <c r="H135" s="36">
        <v>-0.54611917320991299</v>
      </c>
      <c r="I135" s="36">
        <v>1.98642788554322E-2</v>
      </c>
      <c r="K135" s="36">
        <v>-0.22703128012448301</v>
      </c>
      <c r="L135" s="36">
        <v>0.216112159812163</v>
      </c>
      <c r="M135" s="36">
        <v>-0.720121042063816</v>
      </c>
      <c r="N135" s="36">
        <v>-4.51332256065924E-2</v>
      </c>
      <c r="O135" s="36">
        <v>-0.118341830173593</v>
      </c>
      <c r="P135" s="36">
        <v>0.19294573005397</v>
      </c>
      <c r="Q135" s="36">
        <v>-0.10408195944982999</v>
      </c>
      <c r="R135" s="36">
        <v>-0.26210078766135397</v>
      </c>
      <c r="S135" s="36">
        <v>-0.51448092504092802</v>
      </c>
      <c r="T135" s="36">
        <v>-0.115606127435469</v>
      </c>
      <c r="U135" s="36">
        <f t="shared" si="3"/>
        <v>7.635989116866182E-2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84B03E-9AFF-4A9A-9488-63FD84DAA59A}">
  <dimension ref="A1:J65"/>
  <sheetViews>
    <sheetView zoomScale="80" zoomScaleNormal="80" workbookViewId="0"/>
  </sheetViews>
  <sheetFormatPr defaultRowHeight="13.2" x14ac:dyDescent="0.25"/>
  <cols>
    <col min="5" max="5" width="8.88671875" style="36"/>
    <col min="7" max="7" width="8.88671875" style="36"/>
    <col min="9" max="9" width="8.88671875" style="36"/>
  </cols>
  <sheetData>
    <row r="1" spans="1:10" s="34" customFormat="1" x14ac:dyDescent="0.25">
      <c r="A1" s="34" t="s">
        <v>111</v>
      </c>
      <c r="B1" s="34" t="s">
        <v>112</v>
      </c>
      <c r="C1" s="34" t="s">
        <v>87</v>
      </c>
      <c r="D1" s="34" t="s">
        <v>113</v>
      </c>
      <c r="E1" s="35" t="s">
        <v>232</v>
      </c>
      <c r="F1" s="34" t="s">
        <v>86</v>
      </c>
      <c r="G1" s="35" t="s">
        <v>233</v>
      </c>
      <c r="H1" s="34" t="s">
        <v>86</v>
      </c>
      <c r="I1" s="35" t="s">
        <v>198</v>
      </c>
      <c r="J1" s="34" t="s">
        <v>86</v>
      </c>
    </row>
    <row r="2" spans="1:10" x14ac:dyDescent="0.25">
      <c r="A2">
        <v>2021</v>
      </c>
      <c r="B2">
        <v>18</v>
      </c>
      <c r="C2" t="s">
        <v>31</v>
      </c>
      <c r="D2" t="s">
        <v>126</v>
      </c>
      <c r="E2" s="36">
        <v>-1.36820615394852E-2</v>
      </c>
      <c r="F2">
        <v>19</v>
      </c>
      <c r="G2" s="36">
        <v>0.14423513319772899</v>
      </c>
      <c r="H2">
        <v>5</v>
      </c>
      <c r="I2" s="36">
        <v>7.3446241562148407E-2</v>
      </c>
      <c r="J2">
        <v>12</v>
      </c>
    </row>
    <row r="3" spans="1:10" x14ac:dyDescent="0.25">
      <c r="A3">
        <v>2021</v>
      </c>
      <c r="B3">
        <v>18</v>
      </c>
      <c r="C3" t="s">
        <v>30</v>
      </c>
      <c r="D3" t="s">
        <v>126</v>
      </c>
      <c r="E3" s="36">
        <v>-0.141167477842326</v>
      </c>
      <c r="F3">
        <v>28</v>
      </c>
      <c r="G3" s="36">
        <v>-8.8486707594196301E-2</v>
      </c>
      <c r="H3">
        <v>21</v>
      </c>
      <c r="I3" s="36">
        <v>-0.113069616960737</v>
      </c>
      <c r="J3">
        <v>25</v>
      </c>
    </row>
    <row r="4" spans="1:10" x14ac:dyDescent="0.25">
      <c r="A4">
        <v>2021</v>
      </c>
      <c r="B4">
        <v>18</v>
      </c>
      <c r="C4" t="s">
        <v>29</v>
      </c>
      <c r="D4" t="s">
        <v>126</v>
      </c>
      <c r="E4" s="36">
        <v>6.5316087058514299E-2</v>
      </c>
      <c r="F4">
        <v>13</v>
      </c>
      <c r="G4" s="36">
        <v>-1.36886968036416E-2</v>
      </c>
      <c r="H4">
        <v>17</v>
      </c>
      <c r="I4" s="36">
        <v>3.1092906423812301E-2</v>
      </c>
      <c r="J4">
        <v>16</v>
      </c>
    </row>
    <row r="5" spans="1:10" x14ac:dyDescent="0.25">
      <c r="A5">
        <v>2021</v>
      </c>
      <c r="B5">
        <v>18</v>
      </c>
      <c r="C5" t="s">
        <v>28</v>
      </c>
      <c r="D5" t="s">
        <v>126</v>
      </c>
      <c r="E5" s="36">
        <v>3.7223854125503497E-2</v>
      </c>
      <c r="F5">
        <v>15</v>
      </c>
      <c r="G5" s="36">
        <v>0.13897179276484201</v>
      </c>
      <c r="H5">
        <v>7</v>
      </c>
      <c r="I5" s="36">
        <v>8.4528104261484993E-2</v>
      </c>
      <c r="J5">
        <v>9</v>
      </c>
    </row>
    <row r="6" spans="1:10" x14ac:dyDescent="0.25">
      <c r="A6">
        <v>2021</v>
      </c>
      <c r="B6">
        <v>18</v>
      </c>
      <c r="C6" t="s">
        <v>27</v>
      </c>
      <c r="D6" t="s">
        <v>126</v>
      </c>
      <c r="E6" s="36">
        <v>-0.19691508300893901</v>
      </c>
      <c r="F6">
        <v>31</v>
      </c>
      <c r="G6" s="36">
        <v>-0.19131397361755401</v>
      </c>
      <c r="H6">
        <v>28</v>
      </c>
      <c r="I6" s="36">
        <v>-0.19384062626567899</v>
      </c>
      <c r="J6">
        <v>30</v>
      </c>
    </row>
    <row r="7" spans="1:10" x14ac:dyDescent="0.25">
      <c r="A7">
        <v>2021</v>
      </c>
      <c r="B7">
        <v>18</v>
      </c>
      <c r="C7" t="s">
        <v>26</v>
      </c>
      <c r="D7" t="s">
        <v>126</v>
      </c>
      <c r="E7" s="36">
        <v>-9.0345542942173798E-2</v>
      </c>
      <c r="F7">
        <v>25</v>
      </c>
      <c r="G7" s="36">
        <v>-0.10969169915657299</v>
      </c>
      <c r="H7">
        <v>23</v>
      </c>
      <c r="I7" s="36">
        <v>-0.100759226725468</v>
      </c>
      <c r="J7">
        <v>23</v>
      </c>
    </row>
    <row r="8" spans="1:10" x14ac:dyDescent="0.25">
      <c r="A8">
        <v>2021</v>
      </c>
      <c r="B8">
        <v>18</v>
      </c>
      <c r="C8" t="s">
        <v>25</v>
      </c>
      <c r="D8" t="s">
        <v>126</v>
      </c>
      <c r="E8" s="36">
        <v>0.12868920617059801</v>
      </c>
      <c r="F8">
        <v>9</v>
      </c>
      <c r="G8" s="36">
        <v>-0.125037938197195</v>
      </c>
      <c r="H8">
        <v>25</v>
      </c>
      <c r="I8" s="36">
        <v>1.89933406352699E-2</v>
      </c>
      <c r="J8">
        <v>17</v>
      </c>
    </row>
    <row r="9" spans="1:10" x14ac:dyDescent="0.25">
      <c r="A9">
        <v>2021</v>
      </c>
      <c r="B9">
        <v>18</v>
      </c>
      <c r="C9" t="s">
        <v>24</v>
      </c>
      <c r="D9" t="s">
        <v>126</v>
      </c>
      <c r="E9" s="36">
        <v>9.7236454578053605E-2</v>
      </c>
      <c r="F9">
        <v>11</v>
      </c>
      <c r="G9" s="36">
        <v>-2.9583830216913999E-2</v>
      </c>
      <c r="H9">
        <v>18</v>
      </c>
      <c r="I9" s="36">
        <v>3.6850071794727303E-2</v>
      </c>
      <c r="J9">
        <v>15</v>
      </c>
    </row>
    <row r="10" spans="1:10" x14ac:dyDescent="0.25">
      <c r="A10">
        <v>2021</v>
      </c>
      <c r="B10">
        <v>18</v>
      </c>
      <c r="C10" t="s">
        <v>23</v>
      </c>
      <c r="D10" t="s">
        <v>126</v>
      </c>
      <c r="E10" s="36">
        <v>0.220356354205617</v>
      </c>
      <c r="F10">
        <v>5</v>
      </c>
      <c r="G10" s="36">
        <v>0.130922546833069</v>
      </c>
      <c r="H10">
        <v>8</v>
      </c>
      <c r="I10" s="36">
        <v>0.17272257960798301</v>
      </c>
      <c r="J10">
        <v>4</v>
      </c>
    </row>
    <row r="11" spans="1:10" x14ac:dyDescent="0.25">
      <c r="A11">
        <v>2021</v>
      </c>
      <c r="B11">
        <v>18</v>
      </c>
      <c r="C11" t="s">
        <v>22</v>
      </c>
      <c r="D11" t="s">
        <v>126</v>
      </c>
      <c r="E11" s="36">
        <v>-3.30644694943171E-2</v>
      </c>
      <c r="F11">
        <v>21</v>
      </c>
      <c r="G11" s="36">
        <v>7.3141393324307399E-3</v>
      </c>
      <c r="H11">
        <v>14</v>
      </c>
      <c r="I11" s="36">
        <v>-1.3977102581343701E-2</v>
      </c>
      <c r="J11">
        <v>20</v>
      </c>
    </row>
    <row r="12" spans="1:10" x14ac:dyDescent="0.25">
      <c r="A12">
        <v>2021</v>
      </c>
      <c r="B12">
        <v>18</v>
      </c>
      <c r="C12" t="s">
        <v>21</v>
      </c>
      <c r="D12" t="s">
        <v>126</v>
      </c>
      <c r="E12" s="36">
        <v>-0.146434806409663</v>
      </c>
      <c r="F12">
        <v>29</v>
      </c>
      <c r="G12" s="36">
        <v>-0.17264232984400901</v>
      </c>
      <c r="H12">
        <v>27</v>
      </c>
      <c r="I12" s="36">
        <v>-0.15982928330326801</v>
      </c>
      <c r="J12">
        <v>29</v>
      </c>
    </row>
    <row r="13" spans="1:10" x14ac:dyDescent="0.25">
      <c r="A13">
        <v>2021</v>
      </c>
      <c r="B13">
        <v>18</v>
      </c>
      <c r="C13" t="s">
        <v>20</v>
      </c>
      <c r="D13" t="s">
        <v>126</v>
      </c>
      <c r="E13" s="36">
        <v>0.26946633429070799</v>
      </c>
      <c r="F13">
        <v>2</v>
      </c>
      <c r="G13" s="36">
        <v>0.141093507457833</v>
      </c>
      <c r="H13">
        <v>6</v>
      </c>
      <c r="I13" s="36">
        <v>0.20238215340316101</v>
      </c>
      <c r="J13">
        <v>2</v>
      </c>
    </row>
    <row r="14" spans="1:10" x14ac:dyDescent="0.25">
      <c r="A14">
        <v>2021</v>
      </c>
      <c r="B14">
        <v>18</v>
      </c>
      <c r="C14" t="s">
        <v>19</v>
      </c>
      <c r="D14" t="s">
        <v>126</v>
      </c>
      <c r="E14" s="36">
        <v>-0.115441006722938</v>
      </c>
      <c r="F14">
        <v>26</v>
      </c>
      <c r="G14" s="36">
        <v>-0.29375129121129501</v>
      </c>
      <c r="H14">
        <v>32</v>
      </c>
      <c r="I14" s="36">
        <v>-0.196076527898039</v>
      </c>
      <c r="J14">
        <v>31</v>
      </c>
    </row>
    <row r="15" spans="1:10" x14ac:dyDescent="0.25">
      <c r="A15">
        <v>2021</v>
      </c>
      <c r="B15">
        <v>18</v>
      </c>
      <c r="C15" t="s">
        <v>18</v>
      </c>
      <c r="D15" t="s">
        <v>126</v>
      </c>
      <c r="E15" s="36">
        <v>3.5652283731151098E-2</v>
      </c>
      <c r="F15">
        <v>16</v>
      </c>
      <c r="G15" s="36">
        <v>0.101795559739912</v>
      </c>
      <c r="H15">
        <v>9</v>
      </c>
      <c r="I15" s="36">
        <v>6.5849792281772096E-2</v>
      </c>
      <c r="J15">
        <v>13</v>
      </c>
    </row>
    <row r="16" spans="1:10" x14ac:dyDescent="0.25">
      <c r="A16">
        <v>2021</v>
      </c>
      <c r="B16">
        <v>18</v>
      </c>
      <c r="C16" t="s">
        <v>17</v>
      </c>
      <c r="D16" t="s">
        <v>126</v>
      </c>
      <c r="E16" s="36">
        <v>-7.0882659856005004E-2</v>
      </c>
      <c r="F16">
        <v>23</v>
      </c>
      <c r="G16" s="36">
        <v>-0.22359638033571899</v>
      </c>
      <c r="H16">
        <v>29</v>
      </c>
      <c r="I16" s="36">
        <v>-0.143747962495648</v>
      </c>
      <c r="J16">
        <v>28</v>
      </c>
    </row>
    <row r="17" spans="1:10" x14ac:dyDescent="0.25">
      <c r="A17">
        <v>2021</v>
      </c>
      <c r="B17">
        <v>18</v>
      </c>
      <c r="C17" t="s">
        <v>16</v>
      </c>
      <c r="D17" t="s">
        <v>126</v>
      </c>
      <c r="E17" s="36">
        <v>0.14534192650102101</v>
      </c>
      <c r="F17">
        <v>7</v>
      </c>
      <c r="G17" s="36">
        <v>0.26284060250933799</v>
      </c>
      <c r="H17">
        <v>1</v>
      </c>
      <c r="I17" s="36">
        <v>0.20189690294783699</v>
      </c>
      <c r="J17">
        <v>3</v>
      </c>
    </row>
    <row r="18" spans="1:10" x14ac:dyDescent="0.25">
      <c r="A18">
        <v>2021</v>
      </c>
      <c r="B18">
        <v>18</v>
      </c>
      <c r="C18" t="s">
        <v>15</v>
      </c>
      <c r="D18" t="s">
        <v>126</v>
      </c>
      <c r="E18" s="36">
        <v>0.248921165057544</v>
      </c>
      <c r="F18">
        <v>4</v>
      </c>
      <c r="G18" s="36">
        <v>4.2238139203329503E-3</v>
      </c>
      <c r="H18">
        <v>15</v>
      </c>
      <c r="I18" s="36">
        <v>0.13569671627064001</v>
      </c>
      <c r="J18">
        <v>6</v>
      </c>
    </row>
    <row r="19" spans="1:10" x14ac:dyDescent="0.25">
      <c r="A19">
        <v>2021</v>
      </c>
      <c r="B19">
        <v>18</v>
      </c>
      <c r="C19" t="s">
        <v>14</v>
      </c>
      <c r="D19" t="s">
        <v>126</v>
      </c>
      <c r="E19" s="36">
        <v>0.1147845341989</v>
      </c>
      <c r="F19">
        <v>10</v>
      </c>
      <c r="G19" s="36">
        <v>9.49089386354591E-2</v>
      </c>
      <c r="H19">
        <v>10</v>
      </c>
      <c r="I19" s="36">
        <v>0.104261149457591</v>
      </c>
      <c r="J19">
        <v>8</v>
      </c>
    </row>
    <row r="20" spans="1:10" x14ac:dyDescent="0.25">
      <c r="A20">
        <v>2021</v>
      </c>
      <c r="B20">
        <v>18</v>
      </c>
      <c r="C20" t="s">
        <v>13</v>
      </c>
      <c r="D20" t="s">
        <v>126</v>
      </c>
      <c r="E20" s="36">
        <v>-3.5724195972239803E-2</v>
      </c>
      <c r="F20">
        <v>22</v>
      </c>
      <c r="G20" s="36">
        <v>5.9407137988205801E-2</v>
      </c>
      <c r="H20">
        <v>11</v>
      </c>
      <c r="I20" s="36">
        <v>6.59683530782429E-3</v>
      </c>
      <c r="J20">
        <v>18</v>
      </c>
    </row>
    <row r="21" spans="1:10" x14ac:dyDescent="0.25">
      <c r="A21">
        <v>2021</v>
      </c>
      <c r="B21">
        <v>18</v>
      </c>
      <c r="C21" t="s">
        <v>12</v>
      </c>
      <c r="D21" t="s">
        <v>126</v>
      </c>
      <c r="E21" s="36">
        <v>-0.116848651894616</v>
      </c>
      <c r="F21">
        <v>27</v>
      </c>
      <c r="G21" s="36">
        <v>-7.1039555739669996E-2</v>
      </c>
      <c r="H21">
        <v>20</v>
      </c>
      <c r="I21" s="36">
        <v>-9.5716237718910899E-2</v>
      </c>
      <c r="J21">
        <v>22</v>
      </c>
    </row>
    <row r="22" spans="1:10" x14ac:dyDescent="0.25">
      <c r="A22">
        <v>2021</v>
      </c>
      <c r="B22">
        <v>18</v>
      </c>
      <c r="C22" t="s">
        <v>11</v>
      </c>
      <c r="D22" t="s">
        <v>126</v>
      </c>
      <c r="E22" s="36">
        <v>6.1482865048205999E-2</v>
      </c>
      <c r="F22">
        <v>14</v>
      </c>
      <c r="G22" s="36">
        <v>5.2907889433107202E-2</v>
      </c>
      <c r="H22">
        <v>12</v>
      </c>
      <c r="I22" s="36">
        <v>5.6983823906646303E-2</v>
      </c>
      <c r="J22">
        <v>14</v>
      </c>
    </row>
    <row r="23" spans="1:10" x14ac:dyDescent="0.25">
      <c r="A23">
        <v>2021</v>
      </c>
      <c r="B23">
        <v>18</v>
      </c>
      <c r="C23" t="s">
        <v>10</v>
      </c>
      <c r="D23" t="s">
        <v>126</v>
      </c>
      <c r="E23" s="36">
        <v>0.25572817520693197</v>
      </c>
      <c r="F23">
        <v>3</v>
      </c>
      <c r="G23" s="36">
        <v>-0.12379240162761899</v>
      </c>
      <c r="H23">
        <v>24</v>
      </c>
      <c r="I23" s="36">
        <v>8.0187501386306106E-2</v>
      </c>
      <c r="J23">
        <v>10</v>
      </c>
    </row>
    <row r="24" spans="1:10" x14ac:dyDescent="0.25">
      <c r="A24">
        <v>2021</v>
      </c>
      <c r="B24">
        <v>18</v>
      </c>
      <c r="C24" t="s">
        <v>9</v>
      </c>
      <c r="D24" t="s">
        <v>126</v>
      </c>
      <c r="E24" s="36">
        <v>-0.15089767345188801</v>
      </c>
      <c r="F24">
        <v>30</v>
      </c>
      <c r="G24" s="36">
        <v>-9.1771544746002701E-2</v>
      </c>
      <c r="H24">
        <v>22</v>
      </c>
      <c r="I24" s="36">
        <v>-0.1214783099133</v>
      </c>
      <c r="J24">
        <v>27</v>
      </c>
    </row>
    <row r="25" spans="1:10" x14ac:dyDescent="0.25">
      <c r="A25">
        <v>2021</v>
      </c>
      <c r="B25">
        <v>18</v>
      </c>
      <c r="C25" t="s">
        <v>8</v>
      </c>
      <c r="D25" t="s">
        <v>126</v>
      </c>
      <c r="E25" s="36">
        <v>-0.26358349963882899</v>
      </c>
      <c r="F25">
        <v>32</v>
      </c>
      <c r="G25" s="36">
        <v>-0.267889087292973</v>
      </c>
      <c r="H25">
        <v>31</v>
      </c>
      <c r="I25" s="36">
        <v>-0.265916583314245</v>
      </c>
      <c r="J25">
        <v>32</v>
      </c>
    </row>
    <row r="26" spans="1:10" x14ac:dyDescent="0.25">
      <c r="A26">
        <v>2021</v>
      </c>
      <c r="B26">
        <v>18</v>
      </c>
      <c r="C26" t="s">
        <v>7</v>
      </c>
      <c r="D26" t="s">
        <v>126</v>
      </c>
      <c r="E26" s="36">
        <v>1.37006540961029E-2</v>
      </c>
      <c r="F26">
        <v>17</v>
      </c>
      <c r="G26" s="36">
        <v>-0.25920553227773602</v>
      </c>
      <c r="H26">
        <v>30</v>
      </c>
      <c r="I26" s="36">
        <v>-0.103935718012204</v>
      </c>
      <c r="J26">
        <v>24</v>
      </c>
    </row>
    <row r="27" spans="1:10" x14ac:dyDescent="0.25">
      <c r="A27">
        <v>2021</v>
      </c>
      <c r="B27">
        <v>18</v>
      </c>
      <c r="C27" t="s">
        <v>6</v>
      </c>
      <c r="D27" t="s">
        <v>126</v>
      </c>
      <c r="E27" s="36">
        <v>0.150065858731489</v>
      </c>
      <c r="F27">
        <v>6</v>
      </c>
      <c r="G27" s="36">
        <v>1.6213380142027899E-2</v>
      </c>
      <c r="H27">
        <v>13</v>
      </c>
      <c r="I27" s="36">
        <v>8.0182133984925893E-2</v>
      </c>
      <c r="J27">
        <v>11</v>
      </c>
    </row>
    <row r="28" spans="1:10" x14ac:dyDescent="0.25">
      <c r="A28">
        <v>2021</v>
      </c>
      <c r="B28">
        <v>18</v>
      </c>
      <c r="C28" t="s">
        <v>5</v>
      </c>
      <c r="D28" t="s">
        <v>126</v>
      </c>
      <c r="E28" s="36">
        <v>-7.2654377972588599E-2</v>
      </c>
      <c r="F28">
        <v>24</v>
      </c>
      <c r="G28" s="36">
        <v>-0.16347771947866399</v>
      </c>
      <c r="H28">
        <v>26</v>
      </c>
      <c r="I28" s="36">
        <v>-0.11489418598416901</v>
      </c>
      <c r="J28">
        <v>26</v>
      </c>
    </row>
    <row r="29" spans="1:10" x14ac:dyDescent="0.25">
      <c r="A29">
        <v>2021</v>
      </c>
      <c r="B29">
        <v>18</v>
      </c>
      <c r="C29" t="s">
        <v>4</v>
      </c>
      <c r="D29" t="s">
        <v>126</v>
      </c>
      <c r="E29" s="36">
        <v>8.8767781253068195E-2</v>
      </c>
      <c r="F29">
        <v>12</v>
      </c>
      <c r="G29" s="36">
        <v>0.16736542173691199</v>
      </c>
      <c r="H29">
        <v>3</v>
      </c>
      <c r="I29" s="36">
        <v>0.12926300977517599</v>
      </c>
      <c r="J29">
        <v>7</v>
      </c>
    </row>
    <row r="30" spans="1:10" x14ac:dyDescent="0.25">
      <c r="A30">
        <v>2021</v>
      </c>
      <c r="B30">
        <v>18</v>
      </c>
      <c r="C30" t="s">
        <v>3</v>
      </c>
      <c r="D30" t="s">
        <v>126</v>
      </c>
      <c r="E30" s="36">
        <v>0.13176104357891999</v>
      </c>
      <c r="F30">
        <v>8</v>
      </c>
      <c r="G30" s="36">
        <v>0.160791234178082</v>
      </c>
      <c r="H30">
        <v>4</v>
      </c>
      <c r="I30" s="36">
        <v>0.14725234676723301</v>
      </c>
      <c r="J30">
        <v>5</v>
      </c>
    </row>
    <row r="31" spans="1:10" x14ac:dyDescent="0.25">
      <c r="A31">
        <v>2021</v>
      </c>
      <c r="B31">
        <v>18</v>
      </c>
      <c r="C31" t="s">
        <v>2</v>
      </c>
      <c r="D31" t="s">
        <v>126</v>
      </c>
      <c r="E31" s="36">
        <v>0.30063651771016803</v>
      </c>
      <c r="F31">
        <v>1</v>
      </c>
      <c r="G31" s="36">
        <v>0.196058076963946</v>
      </c>
      <c r="H31">
        <v>2</v>
      </c>
      <c r="I31" s="36">
        <v>0.24669807249973699</v>
      </c>
      <c r="J31">
        <v>1</v>
      </c>
    </row>
    <row r="32" spans="1:10" x14ac:dyDescent="0.25">
      <c r="A32">
        <v>2021</v>
      </c>
      <c r="B32">
        <v>18</v>
      </c>
      <c r="C32" t="s">
        <v>1</v>
      </c>
      <c r="D32" t="s">
        <v>126</v>
      </c>
      <c r="E32" s="36">
        <v>-1.4941422596881899E-2</v>
      </c>
      <c r="F32">
        <v>20</v>
      </c>
      <c r="G32" s="36">
        <v>-4.3662561639493704E-3</v>
      </c>
      <c r="H32">
        <v>16</v>
      </c>
      <c r="I32" s="36">
        <v>-9.6060363434435098E-3</v>
      </c>
      <c r="J32">
        <v>19</v>
      </c>
    </row>
    <row r="33" spans="1:10" x14ac:dyDescent="0.25">
      <c r="A33">
        <v>2021</v>
      </c>
      <c r="B33">
        <v>18</v>
      </c>
      <c r="C33" t="s">
        <v>0</v>
      </c>
      <c r="D33" t="s">
        <v>126</v>
      </c>
      <c r="E33" s="36">
        <v>2.8958102640995798E-3</v>
      </c>
      <c r="F33">
        <v>18</v>
      </c>
      <c r="G33" s="36">
        <v>-4.7012190871033997E-2</v>
      </c>
      <c r="H33">
        <v>19</v>
      </c>
      <c r="I33" s="36">
        <v>-2.2395865785373E-2</v>
      </c>
      <c r="J33">
        <v>21</v>
      </c>
    </row>
    <row r="34" spans="1:10" x14ac:dyDescent="0.25">
      <c r="A34">
        <v>2021</v>
      </c>
      <c r="B34">
        <v>18</v>
      </c>
      <c r="C34" t="s">
        <v>31</v>
      </c>
      <c r="D34" t="s">
        <v>127</v>
      </c>
      <c r="E34" s="36">
        <v>-6.1964530092880402E-3</v>
      </c>
      <c r="F34">
        <v>20</v>
      </c>
      <c r="G34" s="36">
        <v>-0.137595638447502</v>
      </c>
      <c r="H34">
        <v>5</v>
      </c>
      <c r="I34" s="36">
        <v>-7.5525873413927996E-2</v>
      </c>
      <c r="J34">
        <v>7</v>
      </c>
    </row>
    <row r="35" spans="1:10" x14ac:dyDescent="0.25">
      <c r="A35">
        <v>2021</v>
      </c>
      <c r="B35">
        <v>18</v>
      </c>
      <c r="C35" t="s">
        <v>30</v>
      </c>
      <c r="D35" t="s">
        <v>127</v>
      </c>
      <c r="E35" s="36">
        <v>0.12596739115802899</v>
      </c>
      <c r="F35">
        <v>31</v>
      </c>
      <c r="G35" s="36">
        <v>0.13154416711158001</v>
      </c>
      <c r="H35">
        <v>27</v>
      </c>
      <c r="I35" s="36">
        <v>0.128946908471297</v>
      </c>
      <c r="J35">
        <v>31</v>
      </c>
    </row>
    <row r="36" spans="1:10" x14ac:dyDescent="0.25">
      <c r="A36">
        <v>2021</v>
      </c>
      <c r="B36">
        <v>18</v>
      </c>
      <c r="C36" t="s">
        <v>29</v>
      </c>
      <c r="D36" t="s">
        <v>127</v>
      </c>
      <c r="E36" s="36">
        <v>7.8959178958877704E-2</v>
      </c>
      <c r="F36">
        <v>28</v>
      </c>
      <c r="G36" s="36">
        <v>0.12111969836766399</v>
      </c>
      <c r="H36">
        <v>26</v>
      </c>
      <c r="I36" s="36">
        <v>9.9863655227769799E-2</v>
      </c>
      <c r="J36">
        <v>28</v>
      </c>
    </row>
    <row r="37" spans="1:10" x14ac:dyDescent="0.25">
      <c r="A37">
        <v>2021</v>
      </c>
      <c r="B37">
        <v>18</v>
      </c>
      <c r="C37" t="s">
        <v>28</v>
      </c>
      <c r="D37" t="s">
        <v>127</v>
      </c>
      <c r="E37" s="36">
        <v>-0.204239024579185</v>
      </c>
      <c r="F37">
        <v>1</v>
      </c>
      <c r="G37" s="36">
        <v>-0.18884669878489899</v>
      </c>
      <c r="H37">
        <v>1</v>
      </c>
      <c r="I37" s="36">
        <v>-0.19618405641290201</v>
      </c>
      <c r="J37">
        <v>1</v>
      </c>
    </row>
    <row r="38" spans="1:10" x14ac:dyDescent="0.25">
      <c r="A38">
        <v>2021</v>
      </c>
      <c r="B38">
        <v>18</v>
      </c>
      <c r="C38" t="s">
        <v>27</v>
      </c>
      <c r="D38" t="s">
        <v>127</v>
      </c>
      <c r="E38" s="36">
        <v>-8.7628729796565396E-3</v>
      </c>
      <c r="F38">
        <v>19</v>
      </c>
      <c r="G38" s="36">
        <v>1.8552283039379301E-2</v>
      </c>
      <c r="H38">
        <v>14</v>
      </c>
      <c r="I38" s="36">
        <v>5.6497633454532497E-3</v>
      </c>
      <c r="J38">
        <v>18</v>
      </c>
    </row>
    <row r="39" spans="1:10" x14ac:dyDescent="0.25">
      <c r="A39">
        <v>2021</v>
      </c>
      <c r="B39">
        <v>18</v>
      </c>
      <c r="C39" t="s">
        <v>26</v>
      </c>
      <c r="D39" t="s">
        <v>127</v>
      </c>
      <c r="E39" s="36">
        <v>-0.108928035715205</v>
      </c>
      <c r="F39">
        <v>4</v>
      </c>
      <c r="G39" s="36">
        <v>8.0443998907952299E-2</v>
      </c>
      <c r="H39">
        <v>22</v>
      </c>
      <c r="I39" s="36">
        <v>-7.9476898373540706E-3</v>
      </c>
      <c r="J39">
        <v>15</v>
      </c>
    </row>
    <row r="40" spans="1:10" x14ac:dyDescent="0.25">
      <c r="A40">
        <v>2021</v>
      </c>
      <c r="B40">
        <v>18</v>
      </c>
      <c r="C40" t="s">
        <v>25</v>
      </c>
      <c r="D40" t="s">
        <v>127</v>
      </c>
      <c r="E40" s="36">
        <v>5.5918152815859601E-2</v>
      </c>
      <c r="F40">
        <v>26</v>
      </c>
      <c r="G40" s="36">
        <v>-6.8725801909930398E-2</v>
      </c>
      <c r="H40">
        <v>8</v>
      </c>
      <c r="I40" s="36">
        <v>-6.2655082739883896E-3</v>
      </c>
      <c r="J40">
        <v>16</v>
      </c>
    </row>
    <row r="41" spans="1:10" x14ac:dyDescent="0.25">
      <c r="A41">
        <v>2021</v>
      </c>
      <c r="B41">
        <v>18</v>
      </c>
      <c r="C41" t="s">
        <v>24</v>
      </c>
      <c r="D41" t="s">
        <v>127</v>
      </c>
      <c r="E41" s="36">
        <v>-6.1446209938284903E-2</v>
      </c>
      <c r="F41">
        <v>12</v>
      </c>
      <c r="G41" s="36">
        <v>-2.0036517032765901E-2</v>
      </c>
      <c r="H41">
        <v>10</v>
      </c>
      <c r="I41" s="36">
        <v>-3.9667777705922301E-2</v>
      </c>
      <c r="J41">
        <v>8</v>
      </c>
    </row>
    <row r="42" spans="1:10" x14ac:dyDescent="0.25">
      <c r="A42">
        <v>2021</v>
      </c>
      <c r="B42">
        <v>18</v>
      </c>
      <c r="C42" t="s">
        <v>23</v>
      </c>
      <c r="D42" t="s">
        <v>127</v>
      </c>
      <c r="E42" s="36">
        <v>-7.6452530928681997E-2</v>
      </c>
      <c r="F42">
        <v>11</v>
      </c>
      <c r="G42" s="36">
        <v>-0.14966232902967799</v>
      </c>
      <c r="H42">
        <v>4</v>
      </c>
      <c r="I42" s="36">
        <v>-0.114295189813058</v>
      </c>
      <c r="J42">
        <v>4</v>
      </c>
    </row>
    <row r="43" spans="1:10" x14ac:dyDescent="0.25">
      <c r="A43">
        <v>2021</v>
      </c>
      <c r="B43">
        <v>18</v>
      </c>
      <c r="C43" t="s">
        <v>22</v>
      </c>
      <c r="D43" t="s">
        <v>127</v>
      </c>
      <c r="E43" s="36">
        <v>2.52262570123701E-2</v>
      </c>
      <c r="F43">
        <v>23</v>
      </c>
      <c r="G43" s="36">
        <v>2.1344176859055999E-2</v>
      </c>
      <c r="H43">
        <v>15</v>
      </c>
      <c r="I43" s="36">
        <v>2.33854044050773E-2</v>
      </c>
      <c r="J43">
        <v>21</v>
      </c>
    </row>
    <row r="44" spans="1:10" x14ac:dyDescent="0.25">
      <c r="A44">
        <v>2021</v>
      </c>
      <c r="B44">
        <v>18</v>
      </c>
      <c r="C44" t="s">
        <v>21</v>
      </c>
      <c r="D44" t="s">
        <v>127</v>
      </c>
      <c r="E44" s="36">
        <v>1.43204889200806E-2</v>
      </c>
      <c r="F44">
        <v>22</v>
      </c>
      <c r="G44" s="36">
        <v>0.194373674514321</v>
      </c>
      <c r="H44">
        <v>31</v>
      </c>
      <c r="I44" s="36">
        <v>0.105918808361429</v>
      </c>
      <c r="J44">
        <v>29</v>
      </c>
    </row>
    <row r="45" spans="1:10" x14ac:dyDescent="0.25">
      <c r="A45">
        <v>2021</v>
      </c>
      <c r="B45">
        <v>18</v>
      </c>
      <c r="C45" t="s">
        <v>20</v>
      </c>
      <c r="D45" t="s">
        <v>127</v>
      </c>
      <c r="E45" s="36">
        <v>-0.14000616641577901</v>
      </c>
      <c r="F45">
        <v>2</v>
      </c>
      <c r="G45" s="36">
        <v>6.5746444023161807E-2</v>
      </c>
      <c r="H45">
        <v>21</v>
      </c>
      <c r="I45" s="36">
        <v>-2.4313450132550599E-2</v>
      </c>
      <c r="J45">
        <v>12</v>
      </c>
    </row>
    <row r="46" spans="1:10" x14ac:dyDescent="0.25">
      <c r="A46">
        <v>2021</v>
      </c>
      <c r="B46">
        <v>18</v>
      </c>
      <c r="C46" t="s">
        <v>19</v>
      </c>
      <c r="D46" t="s">
        <v>127</v>
      </c>
      <c r="E46" s="36">
        <v>0.104259497375093</v>
      </c>
      <c r="F46">
        <v>30</v>
      </c>
      <c r="G46" s="36">
        <v>-1.21789651500819E-2</v>
      </c>
      <c r="H46">
        <v>11</v>
      </c>
      <c r="I46" s="36">
        <v>5.0572323240434397E-2</v>
      </c>
      <c r="J46">
        <v>24</v>
      </c>
    </row>
    <row r="47" spans="1:10" x14ac:dyDescent="0.25">
      <c r="A47">
        <v>2021</v>
      </c>
      <c r="B47">
        <v>18</v>
      </c>
      <c r="C47" t="s">
        <v>18</v>
      </c>
      <c r="D47" t="s">
        <v>127</v>
      </c>
      <c r="E47" s="36">
        <v>-2.49676199647937E-2</v>
      </c>
      <c r="F47">
        <v>17</v>
      </c>
      <c r="G47" s="36">
        <v>-4.3952701631633603E-2</v>
      </c>
      <c r="H47">
        <v>9</v>
      </c>
      <c r="I47" s="36">
        <v>-3.3307920489578202E-2</v>
      </c>
      <c r="J47">
        <v>11</v>
      </c>
    </row>
    <row r="48" spans="1:10" x14ac:dyDescent="0.25">
      <c r="A48">
        <v>2021</v>
      </c>
      <c r="B48">
        <v>18</v>
      </c>
      <c r="C48" t="s">
        <v>17</v>
      </c>
      <c r="D48" t="s">
        <v>127</v>
      </c>
      <c r="E48" s="36">
        <v>8.2130568764879106E-2</v>
      </c>
      <c r="F48">
        <v>29</v>
      </c>
      <c r="G48" s="36">
        <v>0.160505920487159</v>
      </c>
      <c r="H48">
        <v>29</v>
      </c>
      <c r="I48" s="36">
        <v>0.12083478717542</v>
      </c>
      <c r="J48">
        <v>30</v>
      </c>
    </row>
    <row r="49" spans="1:10" x14ac:dyDescent="0.25">
      <c r="A49">
        <v>2021</v>
      </c>
      <c r="B49">
        <v>18</v>
      </c>
      <c r="C49" t="s">
        <v>16</v>
      </c>
      <c r="D49" t="s">
        <v>127</v>
      </c>
      <c r="E49" s="36">
        <v>-8.2883368294461301E-2</v>
      </c>
      <c r="F49">
        <v>8</v>
      </c>
      <c r="G49" s="36">
        <v>0.13248818902946599</v>
      </c>
      <c r="H49">
        <v>28</v>
      </c>
      <c r="I49" s="36">
        <v>2.3757209593741901E-2</v>
      </c>
      <c r="J49">
        <v>22</v>
      </c>
    </row>
    <row r="50" spans="1:10" x14ac:dyDescent="0.25">
      <c r="A50">
        <v>2021</v>
      </c>
      <c r="B50">
        <v>18</v>
      </c>
      <c r="C50" t="s">
        <v>15</v>
      </c>
      <c r="D50" t="s">
        <v>127</v>
      </c>
      <c r="E50" s="36">
        <v>4.8450633891521398E-2</v>
      </c>
      <c r="F50">
        <v>25</v>
      </c>
      <c r="G50" s="36">
        <v>0.10152487174618199</v>
      </c>
      <c r="H50">
        <v>24</v>
      </c>
      <c r="I50" s="36">
        <v>7.2786478687027506E-2</v>
      </c>
      <c r="J50">
        <v>26</v>
      </c>
    </row>
    <row r="51" spans="1:10" x14ac:dyDescent="0.25">
      <c r="A51">
        <v>2021</v>
      </c>
      <c r="B51">
        <v>18</v>
      </c>
      <c r="C51" t="s">
        <v>14</v>
      </c>
      <c r="D51" t="s">
        <v>127</v>
      </c>
      <c r="E51" s="36">
        <v>-5.1926322518158097E-2</v>
      </c>
      <c r="F51">
        <v>14</v>
      </c>
      <c r="G51" s="36">
        <v>-0.17854149318819401</v>
      </c>
      <c r="H51">
        <v>3</v>
      </c>
      <c r="I51" s="36">
        <v>-0.120794609851267</v>
      </c>
      <c r="J51">
        <v>3</v>
      </c>
    </row>
    <row r="52" spans="1:10" x14ac:dyDescent="0.25">
      <c r="A52">
        <v>2021</v>
      </c>
      <c r="B52">
        <v>18</v>
      </c>
      <c r="C52" t="s">
        <v>13</v>
      </c>
      <c r="D52" t="s">
        <v>127</v>
      </c>
      <c r="E52" s="36">
        <v>-8.0088468230456206E-2</v>
      </c>
      <c r="F52">
        <v>10</v>
      </c>
      <c r="G52" s="36">
        <v>8.1813375894878304E-2</v>
      </c>
      <c r="H52">
        <v>23</v>
      </c>
      <c r="I52" s="36">
        <v>-9.6698955718287107E-3</v>
      </c>
      <c r="J52">
        <v>14</v>
      </c>
    </row>
    <row r="53" spans="1:10" x14ac:dyDescent="0.25">
      <c r="A53">
        <v>2021</v>
      </c>
      <c r="B53">
        <v>18</v>
      </c>
      <c r="C53" t="s">
        <v>12</v>
      </c>
      <c r="D53" t="s">
        <v>127</v>
      </c>
      <c r="E53" s="36">
        <v>-0.133250649452475</v>
      </c>
      <c r="F53">
        <v>3</v>
      </c>
      <c r="G53" s="36">
        <v>6.3467930173678799E-2</v>
      </c>
      <c r="H53">
        <v>20</v>
      </c>
      <c r="I53" s="36">
        <v>-3.47108125266785E-2</v>
      </c>
      <c r="J53">
        <v>9</v>
      </c>
    </row>
    <row r="54" spans="1:10" x14ac:dyDescent="0.25">
      <c r="A54">
        <v>2021</v>
      </c>
      <c r="B54">
        <v>18</v>
      </c>
      <c r="C54" t="s">
        <v>11</v>
      </c>
      <c r="D54" t="s">
        <v>127</v>
      </c>
      <c r="E54" s="36">
        <v>-4.80747600649006E-2</v>
      </c>
      <c r="F54">
        <v>15</v>
      </c>
      <c r="G54" s="36">
        <v>5.81532322000054E-2</v>
      </c>
      <c r="H54">
        <v>19</v>
      </c>
      <c r="I54" s="36">
        <v>8.88335660027041E-3</v>
      </c>
      <c r="J54">
        <v>19</v>
      </c>
    </row>
    <row r="55" spans="1:10" x14ac:dyDescent="0.25">
      <c r="A55">
        <v>2021</v>
      </c>
      <c r="B55">
        <v>18</v>
      </c>
      <c r="C55" t="s">
        <v>10</v>
      </c>
      <c r="D55" t="s">
        <v>127</v>
      </c>
      <c r="E55" s="36">
        <v>-5.6753757987526701E-2</v>
      </c>
      <c r="F55">
        <v>13</v>
      </c>
      <c r="G55" s="36">
        <v>-0.13426163751798201</v>
      </c>
      <c r="H55">
        <v>6</v>
      </c>
      <c r="I55" s="36">
        <v>-9.0471497156216302E-2</v>
      </c>
      <c r="J55">
        <v>6</v>
      </c>
    </row>
    <row r="56" spans="1:10" x14ac:dyDescent="0.25">
      <c r="A56">
        <v>2021</v>
      </c>
      <c r="B56">
        <v>18</v>
      </c>
      <c r="C56" t="s">
        <v>9</v>
      </c>
      <c r="D56" t="s">
        <v>127</v>
      </c>
      <c r="E56" s="36">
        <v>-9.1563149386408998E-2</v>
      </c>
      <c r="F56">
        <v>6</v>
      </c>
      <c r="G56" s="36">
        <v>-0.18318456238938199</v>
      </c>
      <c r="H56">
        <v>2</v>
      </c>
      <c r="I56" s="36">
        <v>-0.14052259552166099</v>
      </c>
      <c r="J56">
        <v>2</v>
      </c>
    </row>
    <row r="57" spans="1:10" x14ac:dyDescent="0.25">
      <c r="A57">
        <v>2021</v>
      </c>
      <c r="B57">
        <v>18</v>
      </c>
      <c r="C57" t="s">
        <v>8</v>
      </c>
      <c r="D57" t="s">
        <v>127</v>
      </c>
      <c r="E57" s="36">
        <v>-1.0230924335971E-2</v>
      </c>
      <c r="F57">
        <v>18</v>
      </c>
      <c r="G57" s="36">
        <v>0.104948829385261</v>
      </c>
      <c r="H57">
        <v>25</v>
      </c>
      <c r="I57" s="36">
        <v>5.2740802443687902E-2</v>
      </c>
      <c r="J57">
        <v>25</v>
      </c>
    </row>
    <row r="58" spans="1:10" x14ac:dyDescent="0.25">
      <c r="A58">
        <v>2021</v>
      </c>
      <c r="B58">
        <v>18</v>
      </c>
      <c r="C58" t="s">
        <v>7</v>
      </c>
      <c r="D58" t="s">
        <v>127</v>
      </c>
      <c r="E58" s="36">
        <v>0.134628197551802</v>
      </c>
      <c r="F58">
        <v>32</v>
      </c>
      <c r="G58" s="36">
        <v>0.205733381510704</v>
      </c>
      <c r="H58">
        <v>32</v>
      </c>
      <c r="I58" s="36">
        <v>0.167736480996481</v>
      </c>
      <c r="J58">
        <v>32</v>
      </c>
    </row>
    <row r="59" spans="1:10" x14ac:dyDescent="0.25">
      <c r="A59">
        <v>2021</v>
      </c>
      <c r="B59">
        <v>18</v>
      </c>
      <c r="C59" t="s">
        <v>6</v>
      </c>
      <c r="D59" t="s">
        <v>127</v>
      </c>
      <c r="E59" s="36">
        <v>5.8079672846352598E-2</v>
      </c>
      <c r="F59">
        <v>27</v>
      </c>
      <c r="G59" s="36">
        <v>-1.24888154237594E-3</v>
      </c>
      <c r="H59">
        <v>13</v>
      </c>
      <c r="I59" s="36">
        <v>2.7396891581228499E-2</v>
      </c>
      <c r="J59">
        <v>23</v>
      </c>
    </row>
    <row r="60" spans="1:10" x14ac:dyDescent="0.25">
      <c r="A60">
        <v>2021</v>
      </c>
      <c r="B60">
        <v>18</v>
      </c>
      <c r="C60" t="s">
        <v>5</v>
      </c>
      <c r="D60" t="s">
        <v>127</v>
      </c>
      <c r="E60" s="36">
        <v>-4.1260148259899897E-2</v>
      </c>
      <c r="F60">
        <v>16</v>
      </c>
      <c r="G60" s="36">
        <v>2.8462210447471999E-2</v>
      </c>
      <c r="H60">
        <v>16</v>
      </c>
      <c r="I60" s="36">
        <v>-6.17952320374542E-3</v>
      </c>
      <c r="J60">
        <v>17</v>
      </c>
    </row>
    <row r="61" spans="1:10" x14ac:dyDescent="0.25">
      <c r="A61">
        <v>2021</v>
      </c>
      <c r="B61">
        <v>18</v>
      </c>
      <c r="C61" t="s">
        <v>4</v>
      </c>
      <c r="D61" t="s">
        <v>127</v>
      </c>
      <c r="E61" s="36">
        <v>4.2070222050029998E-2</v>
      </c>
      <c r="F61">
        <v>24</v>
      </c>
      <c r="G61" s="36">
        <v>-9.7899036762293893E-3</v>
      </c>
      <c r="H61">
        <v>12</v>
      </c>
      <c r="I61" s="36">
        <v>1.41544969960466E-2</v>
      </c>
      <c r="J61">
        <v>20</v>
      </c>
    </row>
    <row r="62" spans="1:10" x14ac:dyDescent="0.25">
      <c r="A62">
        <v>2021</v>
      </c>
      <c r="B62">
        <v>18</v>
      </c>
      <c r="C62" t="s">
        <v>3</v>
      </c>
      <c r="D62" t="s">
        <v>127</v>
      </c>
      <c r="E62" s="36">
        <v>-8.9337320985754004E-2</v>
      </c>
      <c r="F62">
        <v>7</v>
      </c>
      <c r="G62" s="36">
        <v>-0.112607869423641</v>
      </c>
      <c r="H62">
        <v>7</v>
      </c>
      <c r="I62" s="36">
        <v>-0.101856291008891</v>
      </c>
      <c r="J62">
        <v>5</v>
      </c>
    </row>
    <row r="63" spans="1:10" x14ac:dyDescent="0.25">
      <c r="A63">
        <v>2021</v>
      </c>
      <c r="B63">
        <v>18</v>
      </c>
      <c r="C63" t="s">
        <v>2</v>
      </c>
      <c r="D63" t="s">
        <v>127</v>
      </c>
      <c r="E63" s="36">
        <v>-8.24065115815346E-2</v>
      </c>
      <c r="F63">
        <v>9</v>
      </c>
      <c r="G63" s="36">
        <v>3.8139393256055497E-2</v>
      </c>
      <c r="H63">
        <v>17</v>
      </c>
      <c r="I63" s="36">
        <v>-1.9947912675830001E-2</v>
      </c>
      <c r="J63">
        <v>13</v>
      </c>
    </row>
    <row r="64" spans="1:10" x14ac:dyDescent="0.25">
      <c r="A64">
        <v>2021</v>
      </c>
      <c r="B64">
        <v>18</v>
      </c>
      <c r="C64" t="s">
        <v>1</v>
      </c>
      <c r="D64" t="s">
        <v>127</v>
      </c>
      <c r="E64" s="36">
        <v>-0.10216523636746</v>
      </c>
      <c r="F64">
        <v>5</v>
      </c>
      <c r="G64" s="36">
        <v>3.9200029519403101E-2</v>
      </c>
      <c r="H64">
        <v>18</v>
      </c>
      <c r="I64" s="36">
        <v>-3.34722424165666E-2</v>
      </c>
      <c r="J64">
        <v>10</v>
      </c>
    </row>
    <row r="65" spans="1:10" x14ac:dyDescent="0.25">
      <c r="A65">
        <v>2021</v>
      </c>
      <c r="B65">
        <v>18</v>
      </c>
      <c r="C65" t="s">
        <v>0</v>
      </c>
      <c r="D65" t="s">
        <v>127</v>
      </c>
      <c r="E65" s="36">
        <v>1.76175909740446E-3</v>
      </c>
      <c r="F65">
        <v>21</v>
      </c>
      <c r="G65" s="36">
        <v>0.17688151504738001</v>
      </c>
      <c r="H65">
        <v>30</v>
      </c>
      <c r="I65" s="36">
        <v>9.4656593442544401E-2</v>
      </c>
      <c r="J65">
        <v>27</v>
      </c>
    </row>
  </sheetData>
  <sortState xmlns:xlrd2="http://schemas.microsoft.com/office/spreadsheetml/2017/richdata2" ref="A34:J65">
    <sortCondition ref="C33"/>
  </sortState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6543E2-9631-408F-A659-A8E617002013}">
  <dimension ref="A1:X65"/>
  <sheetViews>
    <sheetView zoomScale="80" zoomScaleNormal="80" workbookViewId="0"/>
  </sheetViews>
  <sheetFormatPr defaultRowHeight="13.2" x14ac:dyDescent="0.25"/>
  <cols>
    <col min="5" max="5" width="8.88671875" style="36"/>
    <col min="7" max="7" width="8.88671875" style="36"/>
    <col min="9" max="9" width="8.88671875" style="36"/>
    <col min="11" max="11" width="8.88671875" style="36"/>
    <col min="13" max="13" width="8.88671875" style="36"/>
    <col min="15" max="15" width="8.88671875" style="36"/>
    <col min="17" max="17" width="8.88671875" style="36"/>
    <col min="19" max="19" width="8.88671875" style="36"/>
    <col min="21" max="21" width="8.88671875" style="36"/>
    <col min="23" max="23" width="8.88671875" style="36"/>
  </cols>
  <sheetData>
    <row r="1" spans="1:24" s="34" customFormat="1" x14ac:dyDescent="0.25">
      <c r="A1" s="34" t="s">
        <v>111</v>
      </c>
      <c r="B1" s="34" t="s">
        <v>112</v>
      </c>
      <c r="C1" s="34" t="s">
        <v>87</v>
      </c>
      <c r="D1" s="34" t="s">
        <v>113</v>
      </c>
      <c r="E1" s="35" t="s">
        <v>223</v>
      </c>
      <c r="F1" s="34" t="s">
        <v>86</v>
      </c>
      <c r="G1" s="35" t="s">
        <v>224</v>
      </c>
      <c r="H1" s="34" t="s">
        <v>86</v>
      </c>
      <c r="I1" s="35" t="s">
        <v>225</v>
      </c>
      <c r="J1" s="34" t="s">
        <v>86</v>
      </c>
      <c r="K1" s="35" t="s">
        <v>226</v>
      </c>
      <c r="L1" s="34" t="s">
        <v>86</v>
      </c>
      <c r="M1" s="35" t="s">
        <v>119</v>
      </c>
      <c r="N1" s="34" t="s">
        <v>86</v>
      </c>
      <c r="O1" s="35" t="s">
        <v>227</v>
      </c>
      <c r="P1" s="34" t="s">
        <v>86</v>
      </c>
      <c r="Q1" s="35" t="s">
        <v>228</v>
      </c>
      <c r="R1" s="34" t="s">
        <v>86</v>
      </c>
      <c r="S1" s="35" t="s">
        <v>229</v>
      </c>
      <c r="T1" s="34" t="s">
        <v>86</v>
      </c>
      <c r="U1" s="35" t="s">
        <v>230</v>
      </c>
      <c r="V1" s="34" t="s">
        <v>86</v>
      </c>
      <c r="W1" s="35" t="s">
        <v>231</v>
      </c>
      <c r="X1" s="34" t="s">
        <v>86</v>
      </c>
    </row>
    <row r="2" spans="1:24" x14ac:dyDescent="0.25">
      <c r="A2">
        <v>2021</v>
      </c>
      <c r="B2">
        <v>18</v>
      </c>
      <c r="C2" t="s">
        <v>31</v>
      </c>
      <c r="D2" t="s">
        <v>126</v>
      </c>
      <c r="E2" s="36">
        <v>-2.3848299647437E-2</v>
      </c>
      <c r="F2">
        <v>20</v>
      </c>
      <c r="G2" s="36">
        <v>0.158153657985485</v>
      </c>
      <c r="H2">
        <v>7</v>
      </c>
      <c r="I2" s="36">
        <v>-6.2115548843284699E-2</v>
      </c>
      <c r="J2">
        <v>23</v>
      </c>
      <c r="K2" s="36">
        <v>0.131876792054896</v>
      </c>
      <c r="L2">
        <v>12</v>
      </c>
      <c r="M2" s="36">
        <v>6.6860776321679694E-2</v>
      </c>
      <c r="N2">
        <v>13</v>
      </c>
      <c r="O2" s="36">
        <v>1.6033797641814899E-2</v>
      </c>
      <c r="P2">
        <v>14</v>
      </c>
      <c r="Q2" s="36">
        <v>5.7081920809185699E-2</v>
      </c>
      <c r="R2">
        <v>10</v>
      </c>
      <c r="S2" s="36">
        <v>1.3629023946527801</v>
      </c>
      <c r="T2">
        <v>1</v>
      </c>
      <c r="U2" s="36">
        <v>0.25463897263518098</v>
      </c>
      <c r="V2">
        <v>3</v>
      </c>
      <c r="W2" s="36">
        <v>7.3446241562148407E-2</v>
      </c>
      <c r="X2">
        <v>12</v>
      </c>
    </row>
    <row r="3" spans="1:24" x14ac:dyDescent="0.25">
      <c r="A3">
        <v>2021</v>
      </c>
      <c r="B3">
        <v>18</v>
      </c>
      <c r="C3" t="s">
        <v>30</v>
      </c>
      <c r="D3" t="s">
        <v>126</v>
      </c>
      <c r="E3" s="36">
        <v>-0.16720890814084699</v>
      </c>
      <c r="F3">
        <v>29</v>
      </c>
      <c r="G3" s="36">
        <v>-0.29608078409431499</v>
      </c>
      <c r="H3">
        <v>30</v>
      </c>
      <c r="I3" s="36">
        <v>-3.3966472808851199E-2</v>
      </c>
      <c r="J3">
        <v>20</v>
      </c>
      <c r="K3" s="36">
        <v>8.2461482024611094E-2</v>
      </c>
      <c r="L3">
        <v>14</v>
      </c>
      <c r="M3" s="36">
        <v>-1.94183646425755E-2</v>
      </c>
      <c r="N3">
        <v>18</v>
      </c>
      <c r="O3" s="36">
        <v>-0.183722529705208</v>
      </c>
      <c r="P3">
        <v>29</v>
      </c>
      <c r="Q3" s="36">
        <v>-0.17969133571689799</v>
      </c>
      <c r="R3">
        <v>24</v>
      </c>
      <c r="S3" s="36">
        <v>-6.0357882963345301E-2</v>
      </c>
      <c r="T3">
        <v>18</v>
      </c>
      <c r="U3" s="36">
        <v>-0.14873510599202999</v>
      </c>
      <c r="V3">
        <v>26</v>
      </c>
      <c r="W3" s="36">
        <v>-0.113069616960737</v>
      </c>
      <c r="X3">
        <v>25</v>
      </c>
    </row>
    <row r="4" spans="1:24" x14ac:dyDescent="0.25">
      <c r="A4">
        <v>2021</v>
      </c>
      <c r="B4">
        <v>18</v>
      </c>
      <c r="C4" t="s">
        <v>29</v>
      </c>
      <c r="D4" t="s">
        <v>126</v>
      </c>
      <c r="E4" s="36">
        <v>8.5005104330560605E-2</v>
      </c>
      <c r="F4">
        <v>11</v>
      </c>
      <c r="G4" s="36">
        <v>0.18764334666983001</v>
      </c>
      <c r="H4">
        <v>4</v>
      </c>
      <c r="I4" s="36">
        <v>-2.5212114114099501E-2</v>
      </c>
      <c r="J4">
        <v>19</v>
      </c>
      <c r="K4" s="36">
        <v>0.199978208351067</v>
      </c>
      <c r="L4">
        <v>7</v>
      </c>
      <c r="M4" s="36">
        <v>0.112806806397017</v>
      </c>
      <c r="N4">
        <v>10</v>
      </c>
      <c r="O4" s="36">
        <v>-4.9905564091041098E-2</v>
      </c>
      <c r="P4">
        <v>21</v>
      </c>
      <c r="Q4" s="36">
        <v>-2.22919377862963E-2</v>
      </c>
      <c r="R4">
        <v>14</v>
      </c>
      <c r="S4" s="36">
        <v>-0.87457985345559197</v>
      </c>
      <c r="T4">
        <v>32</v>
      </c>
      <c r="U4" s="36">
        <v>-0.21230451610656201</v>
      </c>
      <c r="V4">
        <v>29</v>
      </c>
      <c r="W4" s="36">
        <v>3.1092906423812301E-2</v>
      </c>
      <c r="X4">
        <v>16</v>
      </c>
    </row>
    <row r="5" spans="1:24" x14ac:dyDescent="0.25">
      <c r="A5">
        <v>2021</v>
      </c>
      <c r="B5">
        <v>18</v>
      </c>
      <c r="C5" t="s">
        <v>28</v>
      </c>
      <c r="D5" t="s">
        <v>126</v>
      </c>
      <c r="E5" s="36">
        <v>4.1503827969088199E-2</v>
      </c>
      <c r="F5">
        <v>13</v>
      </c>
      <c r="G5" s="36">
        <v>0.16602606132233999</v>
      </c>
      <c r="H5">
        <v>6</v>
      </c>
      <c r="I5" s="36">
        <v>-2.0680917158004301E-2</v>
      </c>
      <c r="J5">
        <v>18</v>
      </c>
      <c r="K5" s="36">
        <v>0.1655768363098</v>
      </c>
      <c r="L5">
        <v>9</v>
      </c>
      <c r="M5" s="36">
        <v>9.6729015389637005E-2</v>
      </c>
      <c r="N5">
        <v>12</v>
      </c>
      <c r="O5" s="36">
        <v>0.32091890228370501</v>
      </c>
      <c r="P5">
        <v>2</v>
      </c>
      <c r="Q5" s="36">
        <v>1.8130383385271599E-2</v>
      </c>
      <c r="R5">
        <v>12</v>
      </c>
      <c r="S5" s="36">
        <v>9.1002659772957004E-2</v>
      </c>
      <c r="T5">
        <v>14</v>
      </c>
      <c r="U5" s="36">
        <v>0.149179886356617</v>
      </c>
      <c r="V5">
        <v>8</v>
      </c>
      <c r="W5" s="36">
        <v>8.4528104261484993E-2</v>
      </c>
      <c r="X5">
        <v>9</v>
      </c>
    </row>
    <row r="6" spans="1:24" x14ac:dyDescent="0.25">
      <c r="A6">
        <v>2021</v>
      </c>
      <c r="B6">
        <v>18</v>
      </c>
      <c r="C6" t="s">
        <v>27</v>
      </c>
      <c r="D6" t="s">
        <v>126</v>
      </c>
      <c r="E6" s="36">
        <v>-0.12576846994330601</v>
      </c>
      <c r="F6">
        <v>28</v>
      </c>
      <c r="G6" s="36">
        <v>-0.23185246963960399</v>
      </c>
      <c r="H6">
        <v>29</v>
      </c>
      <c r="I6" s="36">
        <v>-1.37008030169661E-2</v>
      </c>
      <c r="J6">
        <v>17</v>
      </c>
      <c r="K6" s="36">
        <v>-0.22866120071841101</v>
      </c>
      <c r="L6">
        <v>28</v>
      </c>
      <c r="M6" s="36">
        <v>-0.14956160341619601</v>
      </c>
      <c r="N6">
        <v>27</v>
      </c>
      <c r="O6" s="36">
        <v>-5.7467393191161502E-2</v>
      </c>
      <c r="P6">
        <v>22</v>
      </c>
      <c r="Q6" s="36">
        <v>-0.394914915406409</v>
      </c>
      <c r="R6">
        <v>30</v>
      </c>
      <c r="S6" s="36">
        <v>-0.84409337041961197</v>
      </c>
      <c r="T6">
        <v>31</v>
      </c>
      <c r="U6" s="36">
        <v>-0.38311545975487399</v>
      </c>
      <c r="V6">
        <v>32</v>
      </c>
      <c r="W6" s="36">
        <v>-0.19384062626567899</v>
      </c>
      <c r="X6">
        <v>30</v>
      </c>
    </row>
    <row r="7" spans="1:24" x14ac:dyDescent="0.25">
      <c r="A7">
        <v>2021</v>
      </c>
      <c r="B7">
        <v>18</v>
      </c>
      <c r="C7" t="s">
        <v>26</v>
      </c>
      <c r="D7" t="s">
        <v>126</v>
      </c>
      <c r="E7" s="36">
        <v>-3.3514926313739098E-2</v>
      </c>
      <c r="F7">
        <v>21</v>
      </c>
      <c r="G7" s="36">
        <v>5.0301780963576098E-2</v>
      </c>
      <c r="H7">
        <v>11</v>
      </c>
      <c r="I7" s="36">
        <v>4.58687799080656E-2</v>
      </c>
      <c r="J7">
        <v>13</v>
      </c>
      <c r="K7" s="36">
        <v>-0.208038523809529</v>
      </c>
      <c r="L7">
        <v>26</v>
      </c>
      <c r="M7" s="36">
        <v>-7.8982885840689104E-2</v>
      </c>
      <c r="N7">
        <v>23</v>
      </c>
      <c r="O7" s="36">
        <v>-0.16499930609774999</v>
      </c>
      <c r="P7">
        <v>27</v>
      </c>
      <c r="Q7" s="36">
        <v>-0.40427606806625299</v>
      </c>
      <c r="R7">
        <v>31</v>
      </c>
      <c r="S7" s="36">
        <v>-0.18871113197720099</v>
      </c>
      <c r="T7">
        <v>22</v>
      </c>
      <c r="U7" s="36">
        <v>-0.2556731135907</v>
      </c>
      <c r="V7">
        <v>30</v>
      </c>
      <c r="W7" s="36">
        <v>-0.100759226725468</v>
      </c>
      <c r="X7">
        <v>23</v>
      </c>
    </row>
    <row r="8" spans="1:24" x14ac:dyDescent="0.25">
      <c r="A8">
        <v>2021</v>
      </c>
      <c r="B8">
        <v>18</v>
      </c>
      <c r="C8" t="s">
        <v>25</v>
      </c>
      <c r="D8" t="s">
        <v>126</v>
      </c>
      <c r="E8" s="36">
        <v>2.3936631073661001E-2</v>
      </c>
      <c r="F8">
        <v>16</v>
      </c>
      <c r="G8" s="36">
        <v>-2.4382444277333899E-2</v>
      </c>
      <c r="H8">
        <v>19</v>
      </c>
      <c r="I8" s="36">
        <v>-7.7139945997935805E-2</v>
      </c>
      <c r="J8">
        <v>24</v>
      </c>
      <c r="K8" s="36">
        <v>2.1408700346704598E-2</v>
      </c>
      <c r="L8">
        <v>16</v>
      </c>
      <c r="M8" s="36">
        <v>-2.3272034812051898E-2</v>
      </c>
      <c r="N8">
        <v>19</v>
      </c>
      <c r="O8" s="36">
        <v>0.204569181770412</v>
      </c>
      <c r="P8">
        <v>5</v>
      </c>
      <c r="Q8" s="36">
        <v>-2.9382067377364499E-2</v>
      </c>
      <c r="R8">
        <v>15</v>
      </c>
      <c r="S8" s="36">
        <v>8.1307347642503094E-2</v>
      </c>
      <c r="T8">
        <v>15</v>
      </c>
      <c r="U8" s="36">
        <v>7.8841582542917801E-2</v>
      </c>
      <c r="V8">
        <v>13</v>
      </c>
      <c r="W8" s="36">
        <v>1.89933406352699E-2</v>
      </c>
      <c r="X8">
        <v>17</v>
      </c>
    </row>
    <row r="9" spans="1:24" x14ac:dyDescent="0.25">
      <c r="A9">
        <v>2021</v>
      </c>
      <c r="B9">
        <v>18</v>
      </c>
      <c r="C9" t="s">
        <v>24</v>
      </c>
      <c r="D9" t="s">
        <v>126</v>
      </c>
      <c r="E9" s="36">
        <v>-3.9899983096800901E-2</v>
      </c>
      <c r="F9">
        <v>23</v>
      </c>
      <c r="G9" s="36">
        <v>0.101679467426583</v>
      </c>
      <c r="H9">
        <v>9</v>
      </c>
      <c r="I9" s="36">
        <v>0.443259452779042</v>
      </c>
      <c r="J9">
        <v>1</v>
      </c>
      <c r="K9" s="36">
        <v>0.109042908267714</v>
      </c>
      <c r="L9">
        <v>13</v>
      </c>
      <c r="M9" s="36">
        <v>0.21615206383772201</v>
      </c>
      <c r="N9">
        <v>5</v>
      </c>
      <c r="O9" s="36">
        <v>-9.7566014876793398E-3</v>
      </c>
      <c r="P9">
        <v>16</v>
      </c>
      <c r="Q9" s="36">
        <v>0.22221156760432101</v>
      </c>
      <c r="R9">
        <v>6</v>
      </c>
      <c r="S9" s="36">
        <v>-0.60082486518531697</v>
      </c>
      <c r="T9">
        <v>29</v>
      </c>
      <c r="U9" s="36">
        <v>-9.0407354002840903E-2</v>
      </c>
      <c r="V9">
        <v>23</v>
      </c>
      <c r="W9" s="36">
        <v>3.6850071794727303E-2</v>
      </c>
      <c r="X9">
        <v>15</v>
      </c>
    </row>
    <row r="10" spans="1:24" x14ac:dyDescent="0.25">
      <c r="A10">
        <v>2021</v>
      </c>
      <c r="B10">
        <v>18</v>
      </c>
      <c r="C10" t="s">
        <v>23</v>
      </c>
      <c r="D10" t="s">
        <v>126</v>
      </c>
      <c r="E10" s="36">
        <v>0.11482602151606</v>
      </c>
      <c r="F10">
        <v>7</v>
      </c>
      <c r="G10" s="36">
        <v>7.6796477630568898E-3</v>
      </c>
      <c r="H10">
        <v>16</v>
      </c>
      <c r="I10" s="36">
        <v>0.17158220138515601</v>
      </c>
      <c r="J10">
        <v>6</v>
      </c>
      <c r="K10" s="36">
        <v>0.36349566443794301</v>
      </c>
      <c r="L10">
        <v>1</v>
      </c>
      <c r="M10" s="36">
        <v>0.23225972114191401</v>
      </c>
      <c r="N10">
        <v>3</v>
      </c>
      <c r="O10" s="36">
        <v>0.19238867514202199</v>
      </c>
      <c r="P10">
        <v>7</v>
      </c>
      <c r="Q10" s="36">
        <v>0.46728167776004098</v>
      </c>
      <c r="R10">
        <v>3</v>
      </c>
      <c r="S10" s="36">
        <v>-0.33810061911896599</v>
      </c>
      <c r="T10">
        <v>26</v>
      </c>
      <c r="U10" s="36">
        <v>0.19015062649877801</v>
      </c>
      <c r="V10">
        <v>6</v>
      </c>
      <c r="W10" s="36">
        <v>0.17272257960798301</v>
      </c>
      <c r="X10">
        <v>4</v>
      </c>
    </row>
    <row r="11" spans="1:24" x14ac:dyDescent="0.25">
      <c r="A11">
        <v>2021</v>
      </c>
      <c r="B11">
        <v>18</v>
      </c>
      <c r="C11" t="s">
        <v>22</v>
      </c>
      <c r="D11" t="s">
        <v>126</v>
      </c>
      <c r="E11" s="36">
        <v>-5.6754576342694103E-2</v>
      </c>
      <c r="F11">
        <v>24</v>
      </c>
      <c r="G11" s="36">
        <v>-7.5113874422605101E-2</v>
      </c>
      <c r="H11">
        <v>25</v>
      </c>
      <c r="I11" s="36">
        <v>3.8875536367880097E-2</v>
      </c>
      <c r="J11">
        <v>14</v>
      </c>
      <c r="K11" s="36">
        <v>-9.9478148188658605E-2</v>
      </c>
      <c r="L11">
        <v>23</v>
      </c>
      <c r="M11" s="36">
        <v>-4.5268793157321803E-2</v>
      </c>
      <c r="N11">
        <v>22</v>
      </c>
      <c r="O11" s="36">
        <v>-4.07272814086874E-2</v>
      </c>
      <c r="P11">
        <v>19</v>
      </c>
      <c r="Q11" s="36">
        <v>-1.6451653260974398E-2</v>
      </c>
      <c r="R11">
        <v>13</v>
      </c>
      <c r="S11" s="36">
        <v>0.44255462189949202</v>
      </c>
      <c r="T11">
        <v>7</v>
      </c>
      <c r="U11" s="36">
        <v>0.11418520046868801</v>
      </c>
      <c r="V11">
        <v>10</v>
      </c>
      <c r="W11" s="36">
        <v>-1.3977102581343701E-2</v>
      </c>
      <c r="X11">
        <v>20</v>
      </c>
    </row>
    <row r="12" spans="1:24" x14ac:dyDescent="0.25">
      <c r="A12">
        <v>2021</v>
      </c>
      <c r="B12">
        <v>18</v>
      </c>
      <c r="C12" t="s">
        <v>21</v>
      </c>
      <c r="D12" t="s">
        <v>126</v>
      </c>
      <c r="E12" s="36">
        <v>-0.122127991594166</v>
      </c>
      <c r="F12">
        <v>27</v>
      </c>
      <c r="G12" s="36">
        <v>-5.1471899686429498E-2</v>
      </c>
      <c r="H12">
        <v>24</v>
      </c>
      <c r="I12" s="36">
        <v>-4.1099937021231797E-2</v>
      </c>
      <c r="J12">
        <v>21</v>
      </c>
      <c r="K12" s="36">
        <v>-0.22115473760224799</v>
      </c>
      <c r="L12">
        <v>27</v>
      </c>
      <c r="M12" s="36">
        <v>-0.121993085564865</v>
      </c>
      <c r="N12">
        <v>25</v>
      </c>
      <c r="O12" s="36">
        <v>-0.25015486245790097</v>
      </c>
      <c r="P12">
        <v>31</v>
      </c>
      <c r="Q12" s="36">
        <v>-0.28340902470336599</v>
      </c>
      <c r="R12">
        <v>28</v>
      </c>
      <c r="S12" s="36">
        <v>-0.32074492999423498</v>
      </c>
      <c r="T12">
        <v>25</v>
      </c>
      <c r="U12" s="36">
        <v>-0.27644921463812799</v>
      </c>
      <c r="V12">
        <v>31</v>
      </c>
      <c r="W12" s="36">
        <v>-0.15982928330326801</v>
      </c>
      <c r="X12">
        <v>29</v>
      </c>
    </row>
    <row r="13" spans="1:24" x14ac:dyDescent="0.25">
      <c r="A13">
        <v>2021</v>
      </c>
      <c r="B13">
        <v>18</v>
      </c>
      <c r="C13" t="s">
        <v>20</v>
      </c>
      <c r="D13" t="s">
        <v>126</v>
      </c>
      <c r="E13" s="36">
        <v>0.167947499786472</v>
      </c>
      <c r="F13">
        <v>4</v>
      </c>
      <c r="G13" s="36">
        <v>4.4116064870384698E-2</v>
      </c>
      <c r="H13">
        <v>12</v>
      </c>
      <c r="I13" s="36">
        <v>0.32250277589515902</v>
      </c>
      <c r="J13">
        <v>2</v>
      </c>
      <c r="K13" s="36">
        <v>0.15363935535130599</v>
      </c>
      <c r="L13">
        <v>11</v>
      </c>
      <c r="M13" s="36">
        <v>0.19186842716743899</v>
      </c>
      <c r="N13">
        <v>6</v>
      </c>
      <c r="O13" s="36">
        <v>0.26268483512648699</v>
      </c>
      <c r="P13">
        <v>3</v>
      </c>
      <c r="Q13" s="36">
        <v>0.44220286116548302</v>
      </c>
      <c r="R13">
        <v>4</v>
      </c>
      <c r="S13" s="36">
        <v>-5.3125964426091798E-2</v>
      </c>
      <c r="T13">
        <v>17</v>
      </c>
      <c r="U13" s="36">
        <v>0.286620458049481</v>
      </c>
      <c r="V13">
        <v>2</v>
      </c>
      <c r="W13" s="36">
        <v>0.20238215340316101</v>
      </c>
      <c r="X13">
        <v>2</v>
      </c>
    </row>
    <row r="14" spans="1:24" x14ac:dyDescent="0.25">
      <c r="A14">
        <v>2021</v>
      </c>
      <c r="B14">
        <v>18</v>
      </c>
      <c r="C14" t="s">
        <v>19</v>
      </c>
      <c r="D14" t="s">
        <v>126</v>
      </c>
      <c r="E14" s="36">
        <v>-0.27867208504619401</v>
      </c>
      <c r="F14">
        <v>32</v>
      </c>
      <c r="G14" s="36">
        <v>-0.230256403608009</v>
      </c>
      <c r="H14">
        <v>28</v>
      </c>
      <c r="I14" s="36">
        <v>-9.9930668662151292E-3</v>
      </c>
      <c r="J14">
        <v>16</v>
      </c>
      <c r="K14" s="36">
        <v>-0.39199893705805</v>
      </c>
      <c r="L14">
        <v>31</v>
      </c>
      <c r="M14" s="36">
        <v>-0.24490593303550301</v>
      </c>
      <c r="N14">
        <v>30</v>
      </c>
      <c r="O14" s="36">
        <v>0.25766391208920802</v>
      </c>
      <c r="P14">
        <v>4</v>
      </c>
      <c r="Q14" s="36">
        <v>-0.19432510236908199</v>
      </c>
      <c r="R14">
        <v>25</v>
      </c>
      <c r="S14" s="36">
        <v>-0.179646718185622</v>
      </c>
      <c r="T14">
        <v>21</v>
      </c>
      <c r="U14" s="36">
        <v>-3.93550325838651E-3</v>
      </c>
      <c r="V14">
        <v>17</v>
      </c>
      <c r="W14" s="36">
        <v>-0.196076527898039</v>
      </c>
      <c r="X14">
        <v>31</v>
      </c>
    </row>
    <row r="15" spans="1:24" x14ac:dyDescent="0.25">
      <c r="A15">
        <v>2021</v>
      </c>
      <c r="B15">
        <v>18</v>
      </c>
      <c r="C15" t="s">
        <v>18</v>
      </c>
      <c r="D15" t="s">
        <v>126</v>
      </c>
      <c r="E15" s="36">
        <v>5.2767028709747303E-2</v>
      </c>
      <c r="F15">
        <v>12</v>
      </c>
      <c r="G15" s="36">
        <v>-1.26725060172373E-2</v>
      </c>
      <c r="H15">
        <v>18</v>
      </c>
      <c r="I15" s="36">
        <v>5.1093788874237003E-2</v>
      </c>
      <c r="J15">
        <v>12</v>
      </c>
      <c r="K15" s="36">
        <v>5.4333853009935998E-2</v>
      </c>
      <c r="L15">
        <v>15</v>
      </c>
      <c r="M15" s="36">
        <v>3.9893498943133897E-2</v>
      </c>
      <c r="N15">
        <v>15</v>
      </c>
      <c r="O15" s="36">
        <v>0.10029206532420799</v>
      </c>
      <c r="P15">
        <v>10</v>
      </c>
      <c r="Q15" s="36">
        <v>4.15459512937967E-2</v>
      </c>
      <c r="R15">
        <v>11</v>
      </c>
      <c r="S15" s="36">
        <v>0.32403863126612598</v>
      </c>
      <c r="T15">
        <v>8</v>
      </c>
      <c r="U15" s="36">
        <v>0.12602953038881301</v>
      </c>
      <c r="V15">
        <v>9</v>
      </c>
      <c r="W15" s="36">
        <v>6.5849792281772096E-2</v>
      </c>
      <c r="X15">
        <v>13</v>
      </c>
    </row>
    <row r="16" spans="1:24" x14ac:dyDescent="0.25">
      <c r="A16">
        <v>2021</v>
      </c>
      <c r="B16">
        <v>18</v>
      </c>
      <c r="C16" t="s">
        <v>17</v>
      </c>
      <c r="D16" t="s">
        <v>126</v>
      </c>
      <c r="E16" s="36">
        <v>-1.6349503710677601E-2</v>
      </c>
      <c r="F16">
        <v>19</v>
      </c>
      <c r="G16" s="36">
        <v>-0.33292038124971102</v>
      </c>
      <c r="H16">
        <v>32</v>
      </c>
      <c r="I16" s="36">
        <v>-0.35133711922022898</v>
      </c>
      <c r="J16">
        <v>31</v>
      </c>
      <c r="K16" s="36">
        <v>-0.35341543113475699</v>
      </c>
      <c r="L16">
        <v>30</v>
      </c>
      <c r="M16" s="36">
        <v>-0.34781982724382998</v>
      </c>
      <c r="N16">
        <v>31</v>
      </c>
      <c r="O16" s="36">
        <v>-9.4500645508488204E-2</v>
      </c>
      <c r="P16">
        <v>25</v>
      </c>
      <c r="Q16" s="36">
        <v>-3.0603642919060502E-2</v>
      </c>
      <c r="R16">
        <v>17</v>
      </c>
      <c r="S16" s="36">
        <v>-6.9669258092522807E-2</v>
      </c>
      <c r="T16">
        <v>19</v>
      </c>
      <c r="U16" s="36">
        <v>-6.5918559962957299E-2</v>
      </c>
      <c r="V16">
        <v>22</v>
      </c>
      <c r="W16" s="36">
        <v>-0.143747962495648</v>
      </c>
      <c r="X16">
        <v>28</v>
      </c>
    </row>
    <row r="17" spans="1:24" x14ac:dyDescent="0.25">
      <c r="A17">
        <v>2021</v>
      </c>
      <c r="B17">
        <v>18</v>
      </c>
      <c r="C17" t="s">
        <v>16</v>
      </c>
      <c r="D17" t="s">
        <v>126</v>
      </c>
      <c r="E17" s="36">
        <v>0.15872711792125599</v>
      </c>
      <c r="F17">
        <v>6</v>
      </c>
      <c r="G17" s="36">
        <v>0.111742810849205</v>
      </c>
      <c r="H17">
        <v>8</v>
      </c>
      <c r="I17" s="36">
        <v>0.21200520885363699</v>
      </c>
      <c r="J17">
        <v>3</v>
      </c>
      <c r="K17" s="36">
        <v>0.35422441812651001</v>
      </c>
      <c r="L17">
        <v>3</v>
      </c>
      <c r="M17" s="36">
        <v>0.24445986255643301</v>
      </c>
      <c r="N17">
        <v>2</v>
      </c>
      <c r="O17" s="36">
        <v>0.19325639911141701</v>
      </c>
      <c r="P17">
        <v>6</v>
      </c>
      <c r="Q17" s="36">
        <v>0.49501914630633498</v>
      </c>
      <c r="R17">
        <v>2</v>
      </c>
      <c r="S17" s="36">
        <v>-0.228494489973293</v>
      </c>
      <c r="T17">
        <v>23</v>
      </c>
      <c r="U17" s="36">
        <v>0.21933221621471399</v>
      </c>
      <c r="V17">
        <v>5</v>
      </c>
      <c r="W17" s="36">
        <v>0.20189690294783699</v>
      </c>
      <c r="X17">
        <v>3</v>
      </c>
    </row>
    <row r="18" spans="1:24" x14ac:dyDescent="0.25">
      <c r="A18">
        <v>2021</v>
      </c>
      <c r="B18">
        <v>18</v>
      </c>
      <c r="C18" t="s">
        <v>15</v>
      </c>
      <c r="D18" t="s">
        <v>126</v>
      </c>
      <c r="E18" s="36">
        <v>9.6136888993063996E-2</v>
      </c>
      <c r="F18">
        <v>9</v>
      </c>
      <c r="G18" s="36">
        <v>2.1054723338815601E-2</v>
      </c>
      <c r="H18">
        <v>13</v>
      </c>
      <c r="I18" s="36">
        <v>-7.9508574115404601E-2</v>
      </c>
      <c r="J18">
        <v>25</v>
      </c>
      <c r="K18" s="36">
        <v>0.34014108451098302</v>
      </c>
      <c r="L18">
        <v>4</v>
      </c>
      <c r="M18" s="36">
        <v>0.116196487624019</v>
      </c>
      <c r="N18">
        <v>9</v>
      </c>
      <c r="O18" s="36">
        <v>-7.1078727635569494E-2</v>
      </c>
      <c r="P18">
        <v>23</v>
      </c>
      <c r="Q18" s="36">
        <v>0.145015309561525</v>
      </c>
      <c r="R18">
        <v>7</v>
      </c>
      <c r="S18" s="36">
        <v>1.0702688113793299</v>
      </c>
      <c r="T18">
        <v>2</v>
      </c>
      <c r="U18" s="36">
        <v>0.23776857259449899</v>
      </c>
      <c r="V18">
        <v>4</v>
      </c>
      <c r="W18" s="36">
        <v>0.13569671627064001</v>
      </c>
      <c r="X18">
        <v>6</v>
      </c>
    </row>
    <row r="19" spans="1:24" x14ac:dyDescent="0.25">
      <c r="A19">
        <v>2021</v>
      </c>
      <c r="B19">
        <v>18</v>
      </c>
      <c r="C19" t="s">
        <v>14</v>
      </c>
      <c r="D19" t="s">
        <v>126</v>
      </c>
      <c r="E19" s="36">
        <v>8.7528129989781905E-2</v>
      </c>
      <c r="F19">
        <v>10</v>
      </c>
      <c r="G19" s="36">
        <v>-3.5249097735159003E-2</v>
      </c>
      <c r="H19">
        <v>22</v>
      </c>
      <c r="I19" s="36">
        <v>0.15376120009754601</v>
      </c>
      <c r="J19">
        <v>7</v>
      </c>
      <c r="K19" s="36">
        <v>0.16465749232736299</v>
      </c>
      <c r="L19">
        <v>10</v>
      </c>
      <c r="M19" s="36">
        <v>0.124463959603305</v>
      </c>
      <c r="N19">
        <v>8</v>
      </c>
      <c r="O19" s="36">
        <v>-7.9900531056933496E-2</v>
      </c>
      <c r="P19">
        <v>24</v>
      </c>
      <c r="Q19" s="36">
        <v>-5.55281739669405E-2</v>
      </c>
      <c r="R19">
        <v>20</v>
      </c>
      <c r="S19" s="36">
        <v>0.96440525539098498</v>
      </c>
      <c r="T19">
        <v>3</v>
      </c>
      <c r="U19" s="36">
        <v>0.104431562485799</v>
      </c>
      <c r="V19">
        <v>11</v>
      </c>
      <c r="W19" s="36">
        <v>0.104261149457591</v>
      </c>
      <c r="X19">
        <v>8</v>
      </c>
    </row>
    <row r="20" spans="1:24" x14ac:dyDescent="0.25">
      <c r="A20">
        <v>2021</v>
      </c>
      <c r="B20">
        <v>18</v>
      </c>
      <c r="C20" t="s">
        <v>13</v>
      </c>
      <c r="D20" t="s">
        <v>126</v>
      </c>
      <c r="E20" s="36">
        <v>3.66292897115785E-2</v>
      </c>
      <c r="F20">
        <v>14</v>
      </c>
      <c r="G20" s="36">
        <v>-4.0296544674934202E-2</v>
      </c>
      <c r="H20">
        <v>23</v>
      </c>
      <c r="I20" s="36">
        <v>-0.24776018898662999</v>
      </c>
      <c r="J20">
        <v>30</v>
      </c>
      <c r="K20" s="36">
        <v>0.25585586369701702</v>
      </c>
      <c r="L20">
        <v>6</v>
      </c>
      <c r="M20" s="36">
        <v>-2.84079832701929E-3</v>
      </c>
      <c r="N20">
        <v>17</v>
      </c>
      <c r="O20" s="36">
        <v>5.6278234075113703E-2</v>
      </c>
      <c r="P20">
        <v>11</v>
      </c>
      <c r="Q20" s="36">
        <v>-0.46763723849116201</v>
      </c>
      <c r="R20">
        <v>32</v>
      </c>
      <c r="S20" s="36">
        <v>0.66990312864726798</v>
      </c>
      <c r="T20">
        <v>5</v>
      </c>
      <c r="U20" s="36">
        <v>-3.5126576582930898E-2</v>
      </c>
      <c r="V20">
        <v>20</v>
      </c>
      <c r="W20" s="36">
        <v>6.59683530782429E-3</v>
      </c>
      <c r="X20">
        <v>18</v>
      </c>
    </row>
    <row r="21" spans="1:24" x14ac:dyDescent="0.25">
      <c r="A21">
        <v>2021</v>
      </c>
      <c r="B21">
        <v>18</v>
      </c>
      <c r="C21" t="s">
        <v>12</v>
      </c>
      <c r="D21" t="s">
        <v>126</v>
      </c>
      <c r="E21" s="36">
        <v>-0.102446387303567</v>
      </c>
      <c r="F21">
        <v>25</v>
      </c>
      <c r="G21" s="36">
        <v>-1.48417830723998E-3</v>
      </c>
      <c r="H21">
        <v>17</v>
      </c>
      <c r="I21" s="36">
        <v>-0.102206703855294</v>
      </c>
      <c r="J21">
        <v>26</v>
      </c>
      <c r="K21" s="36">
        <v>-0.18744803588874701</v>
      </c>
      <c r="L21">
        <v>25</v>
      </c>
      <c r="M21" s="36">
        <v>-0.113504846642215</v>
      </c>
      <c r="N21">
        <v>24</v>
      </c>
      <c r="O21" s="36">
        <v>-1.46159611356827E-2</v>
      </c>
      <c r="P21">
        <v>17</v>
      </c>
      <c r="Q21" s="36">
        <v>-0.19926840938694801</v>
      </c>
      <c r="R21">
        <v>26</v>
      </c>
      <c r="S21" s="36">
        <v>0.176938519111843</v>
      </c>
      <c r="T21">
        <v>10</v>
      </c>
      <c r="U21" s="36">
        <v>-5.6703584745007099E-2</v>
      </c>
      <c r="V21">
        <v>21</v>
      </c>
      <c r="W21" s="36">
        <v>-9.5716237718910899E-2</v>
      </c>
      <c r="X21">
        <v>22</v>
      </c>
    </row>
    <row r="22" spans="1:24" x14ac:dyDescent="0.25">
      <c r="A22">
        <v>2021</v>
      </c>
      <c r="B22">
        <v>18</v>
      </c>
      <c r="C22" t="s">
        <v>11</v>
      </c>
      <c r="D22" t="s">
        <v>126</v>
      </c>
      <c r="E22" s="36">
        <v>9.6772868760116905E-3</v>
      </c>
      <c r="F22">
        <v>17</v>
      </c>
      <c r="G22" s="36">
        <v>1.22116500630968E-2</v>
      </c>
      <c r="H22">
        <v>14</v>
      </c>
      <c r="I22" s="36">
        <v>9.7527410292691005E-2</v>
      </c>
      <c r="J22">
        <v>9</v>
      </c>
      <c r="K22" s="36">
        <v>5.7099541023665204E-3</v>
      </c>
      <c r="L22">
        <v>17</v>
      </c>
      <c r="M22" s="36">
        <v>4.1866372373732197E-2</v>
      </c>
      <c r="N22">
        <v>14</v>
      </c>
      <c r="O22" s="36">
        <v>0.43209813432077898</v>
      </c>
      <c r="P22">
        <v>1</v>
      </c>
      <c r="Q22" s="36">
        <v>-3.0040070315717801E-2</v>
      </c>
      <c r="R22">
        <v>16</v>
      </c>
      <c r="S22" s="36">
        <v>0.172064639613942</v>
      </c>
      <c r="T22">
        <v>11</v>
      </c>
      <c r="U22" s="36">
        <v>0.174357844660113</v>
      </c>
      <c r="V22">
        <v>7</v>
      </c>
      <c r="W22" s="36">
        <v>5.6983823906646303E-2</v>
      </c>
      <c r="X22">
        <v>14</v>
      </c>
    </row>
    <row r="23" spans="1:24" x14ac:dyDescent="0.25">
      <c r="A23">
        <v>2021</v>
      </c>
      <c r="B23">
        <v>18</v>
      </c>
      <c r="C23" t="s">
        <v>10</v>
      </c>
      <c r="D23" t="s">
        <v>126</v>
      </c>
      <c r="E23" s="36">
        <v>0.170555131416011</v>
      </c>
      <c r="F23">
        <v>3</v>
      </c>
      <c r="G23" s="36">
        <v>0.17077119531434401</v>
      </c>
      <c r="H23">
        <v>5</v>
      </c>
      <c r="I23" s="36">
        <v>4.0638626522359602E-3</v>
      </c>
      <c r="J23">
        <v>15</v>
      </c>
      <c r="K23" s="36">
        <v>-8.3256131518468099E-2</v>
      </c>
      <c r="L23">
        <v>22</v>
      </c>
      <c r="M23" s="36">
        <v>5.8970657888630399E-3</v>
      </c>
      <c r="N23">
        <v>16</v>
      </c>
      <c r="O23" s="36">
        <v>-0.19138984531244799</v>
      </c>
      <c r="P23">
        <v>30</v>
      </c>
      <c r="Q23" s="36">
        <v>0.33697101170921701</v>
      </c>
      <c r="R23">
        <v>5</v>
      </c>
      <c r="S23" s="36">
        <v>-0.109417091804782</v>
      </c>
      <c r="T23">
        <v>20</v>
      </c>
      <c r="U23" s="36">
        <v>2.1907196055422701E-2</v>
      </c>
      <c r="V23">
        <v>16</v>
      </c>
      <c r="W23" s="36">
        <v>8.0187501386306106E-2</v>
      </c>
      <c r="X23">
        <v>10</v>
      </c>
    </row>
    <row r="24" spans="1:24" x14ac:dyDescent="0.25">
      <c r="A24">
        <v>2021</v>
      </c>
      <c r="B24">
        <v>18</v>
      </c>
      <c r="C24" t="s">
        <v>9</v>
      </c>
      <c r="D24" t="s">
        <v>126</v>
      </c>
      <c r="E24" s="36">
        <v>-0.121688173921892</v>
      </c>
      <c r="F24">
        <v>26</v>
      </c>
      <c r="G24" s="36">
        <v>-0.20980092952034099</v>
      </c>
      <c r="H24">
        <v>27</v>
      </c>
      <c r="I24" s="36">
        <v>-0.105599752771938</v>
      </c>
      <c r="J24">
        <v>27</v>
      </c>
      <c r="K24" s="36">
        <v>-0.23158279725649</v>
      </c>
      <c r="L24">
        <v>29</v>
      </c>
      <c r="M24" s="36">
        <v>-0.18992679619882</v>
      </c>
      <c r="N24">
        <v>29</v>
      </c>
      <c r="O24" s="36">
        <v>-0.112384272097087</v>
      </c>
      <c r="P24">
        <v>26</v>
      </c>
      <c r="Q24" s="36">
        <v>-0.28830842345746099</v>
      </c>
      <c r="R24">
        <v>29</v>
      </c>
      <c r="S24" s="36">
        <v>0.45460330392461801</v>
      </c>
      <c r="T24">
        <v>6</v>
      </c>
      <c r="U24" s="36">
        <v>-1.06155128040849E-2</v>
      </c>
      <c r="V24">
        <v>19</v>
      </c>
      <c r="W24" s="36">
        <v>-0.1214783099133</v>
      </c>
      <c r="X24">
        <v>27</v>
      </c>
    </row>
    <row r="25" spans="1:24" x14ac:dyDescent="0.25">
      <c r="A25">
        <v>2021</v>
      </c>
      <c r="B25">
        <v>18</v>
      </c>
      <c r="C25" t="s">
        <v>8</v>
      </c>
      <c r="D25" t="s">
        <v>126</v>
      </c>
      <c r="E25" s="36">
        <v>-0.211885495729115</v>
      </c>
      <c r="F25">
        <v>30</v>
      </c>
      <c r="G25" s="36">
        <v>-3.3617645332923801E-2</v>
      </c>
      <c r="H25">
        <v>21</v>
      </c>
      <c r="I25" s="36">
        <v>-0.11898086941997001</v>
      </c>
      <c r="J25">
        <v>28</v>
      </c>
      <c r="K25" s="36">
        <v>-0.63844346495204096</v>
      </c>
      <c r="L25">
        <v>32</v>
      </c>
      <c r="M25" s="36">
        <v>-0.377297905487604</v>
      </c>
      <c r="N25">
        <v>32</v>
      </c>
      <c r="O25" s="36">
        <v>-0.27723504365229301</v>
      </c>
      <c r="P25">
        <v>32</v>
      </c>
      <c r="Q25" s="36">
        <v>-5.9796854488788E-2</v>
      </c>
      <c r="R25">
        <v>21</v>
      </c>
      <c r="S25" s="36">
        <v>-0.28998112478587701</v>
      </c>
      <c r="T25">
        <v>24</v>
      </c>
      <c r="U25" s="36">
        <v>-0.20912625482220701</v>
      </c>
      <c r="V25">
        <v>28</v>
      </c>
      <c r="W25" s="36">
        <v>-0.265916583314245</v>
      </c>
      <c r="X25">
        <v>32</v>
      </c>
    </row>
    <row r="26" spans="1:24" x14ac:dyDescent="0.25">
      <c r="A26">
        <v>2021</v>
      </c>
      <c r="B26">
        <v>18</v>
      </c>
      <c r="C26" t="s">
        <v>7</v>
      </c>
      <c r="D26" t="s">
        <v>126</v>
      </c>
      <c r="E26" s="36">
        <v>-3.6946502393674099E-2</v>
      </c>
      <c r="F26">
        <v>22</v>
      </c>
      <c r="G26" s="36">
        <v>7.8855887758725405E-3</v>
      </c>
      <c r="H26">
        <v>15</v>
      </c>
      <c r="I26" s="36">
        <v>-0.397494107858678</v>
      </c>
      <c r="J26">
        <v>32</v>
      </c>
      <c r="K26" s="36">
        <v>-6.3802378737581905E-2</v>
      </c>
      <c r="L26">
        <v>21</v>
      </c>
      <c r="M26" s="36">
        <v>-0.15798255676242901</v>
      </c>
      <c r="N26">
        <v>28</v>
      </c>
      <c r="O26" s="36">
        <v>-1.9550159667816501E-2</v>
      </c>
      <c r="P26">
        <v>18</v>
      </c>
      <c r="Q26" s="36">
        <v>0.125360456247473</v>
      </c>
      <c r="R26">
        <v>8</v>
      </c>
      <c r="S26" s="36">
        <v>-0.69467570952830604</v>
      </c>
      <c r="T26">
        <v>30</v>
      </c>
      <c r="U26" s="36">
        <v>-0.14418074214107501</v>
      </c>
      <c r="V26">
        <v>25</v>
      </c>
      <c r="W26" s="36">
        <v>-0.103935718012204</v>
      </c>
      <c r="X26">
        <v>24</v>
      </c>
    </row>
    <row r="27" spans="1:24" x14ac:dyDescent="0.25">
      <c r="A27">
        <v>2021</v>
      </c>
      <c r="B27">
        <v>18</v>
      </c>
      <c r="C27" t="s">
        <v>6</v>
      </c>
      <c r="D27" t="s">
        <v>126</v>
      </c>
      <c r="E27" s="36">
        <v>2.81136189220344E-2</v>
      </c>
      <c r="F27">
        <v>15</v>
      </c>
      <c r="G27" s="36">
        <v>5.5104251412976299E-2</v>
      </c>
      <c r="H27">
        <v>10</v>
      </c>
      <c r="I27" s="36">
        <v>0.103190581570341</v>
      </c>
      <c r="J27">
        <v>8</v>
      </c>
      <c r="K27" s="36">
        <v>0.18905878141764201</v>
      </c>
      <c r="L27">
        <v>8</v>
      </c>
      <c r="M27" s="36">
        <v>0.12956294076798</v>
      </c>
      <c r="N27">
        <v>7</v>
      </c>
      <c r="O27" s="36">
        <v>3.1104915444577099E-4</v>
      </c>
      <c r="P27">
        <v>15</v>
      </c>
      <c r="Q27" s="36">
        <v>0.123708824620684</v>
      </c>
      <c r="R27">
        <v>9</v>
      </c>
      <c r="S27" s="36">
        <v>0.27790533759146502</v>
      </c>
      <c r="T27">
        <v>9</v>
      </c>
      <c r="U27" s="36">
        <v>9.9769149527824494E-2</v>
      </c>
      <c r="V27">
        <v>12</v>
      </c>
      <c r="W27" s="36">
        <v>8.0182133984925893E-2</v>
      </c>
      <c r="X27">
        <v>11</v>
      </c>
    </row>
    <row r="28" spans="1:24" x14ac:dyDescent="0.25">
      <c r="A28">
        <v>2021</v>
      </c>
      <c r="B28">
        <v>18</v>
      </c>
      <c r="C28" t="s">
        <v>5</v>
      </c>
      <c r="D28" t="s">
        <v>126</v>
      </c>
      <c r="E28" s="36">
        <v>-0.25323680016981698</v>
      </c>
      <c r="F28">
        <v>31</v>
      </c>
      <c r="G28" s="36">
        <v>-0.310018649007539</v>
      </c>
      <c r="H28">
        <v>31</v>
      </c>
      <c r="I28" s="36">
        <v>6.6811689381317499E-2</v>
      </c>
      <c r="J28">
        <v>11</v>
      </c>
      <c r="K28" s="36">
        <v>-8.2598007175976301E-3</v>
      </c>
      <c r="L28">
        <v>18</v>
      </c>
      <c r="M28" s="36">
        <v>-2.77046753000115E-2</v>
      </c>
      <c r="N28">
        <v>20</v>
      </c>
      <c r="O28" s="36">
        <v>0.13078737023154299</v>
      </c>
      <c r="P28">
        <v>9</v>
      </c>
      <c r="Q28" s="36">
        <v>-0.16084104624342599</v>
      </c>
      <c r="R28">
        <v>23</v>
      </c>
      <c r="S28" s="36">
        <v>1.10213230325776E-2</v>
      </c>
      <c r="T28">
        <v>16</v>
      </c>
      <c r="U28" s="36">
        <v>-6.8222848152106903E-3</v>
      </c>
      <c r="V28">
        <v>18</v>
      </c>
      <c r="W28" s="36">
        <v>-0.11489418598416901</v>
      </c>
      <c r="X28">
        <v>26</v>
      </c>
    </row>
    <row r="29" spans="1:24" x14ac:dyDescent="0.25">
      <c r="A29">
        <v>2021</v>
      </c>
      <c r="B29">
        <v>18</v>
      </c>
      <c r="C29" t="s">
        <v>4</v>
      </c>
      <c r="D29" t="s">
        <v>126</v>
      </c>
      <c r="E29" s="36">
        <v>0.103879370111335</v>
      </c>
      <c r="F29">
        <v>8</v>
      </c>
      <c r="G29" s="36">
        <v>0.28698267390000998</v>
      </c>
      <c r="H29">
        <v>3</v>
      </c>
      <c r="I29" s="36">
        <v>0.20406347897882801</v>
      </c>
      <c r="J29">
        <v>4</v>
      </c>
      <c r="K29" s="36">
        <v>0.35427913478203799</v>
      </c>
      <c r="L29">
        <v>2</v>
      </c>
      <c r="M29" s="36">
        <v>0.28533625721203199</v>
      </c>
      <c r="N29">
        <v>1</v>
      </c>
      <c r="O29" s="36">
        <v>3.8779064893321599E-2</v>
      </c>
      <c r="P29">
        <v>13</v>
      </c>
      <c r="Q29" s="36">
        <v>-4.9744394465704798E-2</v>
      </c>
      <c r="R29">
        <v>19</v>
      </c>
      <c r="S29" s="36">
        <v>-0.35315654121380702</v>
      </c>
      <c r="T29">
        <v>27</v>
      </c>
      <c r="U29" s="36">
        <v>-9.2937596723203605E-2</v>
      </c>
      <c r="V29">
        <v>24</v>
      </c>
      <c r="W29" s="36">
        <v>0.12926300977517599</v>
      </c>
      <c r="X29">
        <v>7</v>
      </c>
    </row>
    <row r="30" spans="1:24" x14ac:dyDescent="0.25">
      <c r="A30">
        <v>2021</v>
      </c>
      <c r="B30">
        <v>18</v>
      </c>
      <c r="C30" t="s">
        <v>3</v>
      </c>
      <c r="D30" t="s">
        <v>126</v>
      </c>
      <c r="E30" s="36">
        <v>0.222393478289128</v>
      </c>
      <c r="F30">
        <v>1</v>
      </c>
      <c r="G30" s="36">
        <v>0.30279717440600601</v>
      </c>
      <c r="H30">
        <v>1</v>
      </c>
      <c r="I30" s="36">
        <v>0.18772582505825799</v>
      </c>
      <c r="J30">
        <v>5</v>
      </c>
      <c r="K30" s="36">
        <v>-4.2419953358635201E-2</v>
      </c>
      <c r="L30">
        <v>20</v>
      </c>
      <c r="M30" s="36">
        <v>0.107607118849269</v>
      </c>
      <c r="N30">
        <v>11</v>
      </c>
      <c r="O30" s="36">
        <v>-0.17063538672171</v>
      </c>
      <c r="P30">
        <v>28</v>
      </c>
      <c r="Q30" s="36">
        <v>-4.6760224099213099E-2</v>
      </c>
      <c r="R30">
        <v>18</v>
      </c>
      <c r="S30" s="36">
        <v>0.69286046068871898</v>
      </c>
      <c r="T30">
        <v>4</v>
      </c>
      <c r="U30" s="36">
        <v>5.2720277677501898E-2</v>
      </c>
      <c r="V30">
        <v>14</v>
      </c>
      <c r="W30" s="36">
        <v>0.14725234676723301</v>
      </c>
      <c r="X30">
        <v>5</v>
      </c>
    </row>
    <row r="31" spans="1:24" x14ac:dyDescent="0.25">
      <c r="A31">
        <v>2021</v>
      </c>
      <c r="B31">
        <v>18</v>
      </c>
      <c r="C31" t="s">
        <v>2</v>
      </c>
      <c r="D31" t="s">
        <v>126</v>
      </c>
      <c r="E31" s="36">
        <v>0.19590604701278799</v>
      </c>
      <c r="F31">
        <v>2</v>
      </c>
      <c r="G31" s="36">
        <v>0.30093096333536301</v>
      </c>
      <c r="H31">
        <v>2</v>
      </c>
      <c r="I31" s="36">
        <v>7.4504108319987397E-2</v>
      </c>
      <c r="J31">
        <v>10</v>
      </c>
      <c r="K31" s="36">
        <v>0.339394489443334</v>
      </c>
      <c r="L31">
        <v>5</v>
      </c>
      <c r="M31" s="36">
        <v>0.229648165113125</v>
      </c>
      <c r="N31">
        <v>4</v>
      </c>
      <c r="O31" s="36">
        <v>0.19052003373550899</v>
      </c>
      <c r="P31">
        <v>8</v>
      </c>
      <c r="Q31" s="36">
        <v>0.69479414850816301</v>
      </c>
      <c r="R31">
        <v>1</v>
      </c>
      <c r="S31" s="36">
        <v>0.14707572499261001</v>
      </c>
      <c r="T31">
        <v>13</v>
      </c>
      <c r="U31" s="36">
        <v>0.38343713325241302</v>
      </c>
      <c r="V31">
        <v>1</v>
      </c>
      <c r="W31" s="36">
        <v>0.24669807249973699</v>
      </c>
      <c r="X31">
        <v>1</v>
      </c>
    </row>
    <row r="32" spans="1:24" x14ac:dyDescent="0.25">
      <c r="A32">
        <v>2021</v>
      </c>
      <c r="B32">
        <v>18</v>
      </c>
      <c r="C32" t="s">
        <v>1</v>
      </c>
      <c r="D32" t="s">
        <v>126</v>
      </c>
      <c r="E32" s="36">
        <v>-9.2454886626041708E-3</v>
      </c>
      <c r="F32">
        <v>18</v>
      </c>
      <c r="G32" s="36">
        <v>-2.6992783149615601E-2</v>
      </c>
      <c r="H32">
        <v>20</v>
      </c>
      <c r="I32" s="36">
        <v>-5.19232794875003E-2</v>
      </c>
      <c r="J32">
        <v>22</v>
      </c>
      <c r="K32" s="36">
        <v>-2.6033951963718601E-2</v>
      </c>
      <c r="L32">
        <v>19</v>
      </c>
      <c r="M32" s="36">
        <v>-3.4309695506077098E-2</v>
      </c>
      <c r="N32">
        <v>21</v>
      </c>
      <c r="O32" s="36">
        <v>5.1853198100685699E-2</v>
      </c>
      <c r="P32">
        <v>12</v>
      </c>
      <c r="Q32" s="36">
        <v>-5.9875919140808198E-2</v>
      </c>
      <c r="R32">
        <v>22</v>
      </c>
      <c r="S32" s="36">
        <v>0.15490998970706699</v>
      </c>
      <c r="T32">
        <v>12</v>
      </c>
      <c r="U32" s="36">
        <v>2.6920183882599199E-2</v>
      </c>
      <c r="V32">
        <v>15</v>
      </c>
      <c r="W32" s="36">
        <v>-9.6060363434435098E-3</v>
      </c>
      <c r="X32">
        <v>19</v>
      </c>
    </row>
    <row r="33" spans="1:24" x14ac:dyDescent="0.25">
      <c r="A33">
        <v>2021</v>
      </c>
      <c r="B33">
        <v>18</v>
      </c>
      <c r="C33" t="s">
        <v>0</v>
      </c>
      <c r="D33" t="s">
        <v>126</v>
      </c>
      <c r="E33" s="36">
        <v>0.164787714388026</v>
      </c>
      <c r="F33">
        <v>5</v>
      </c>
      <c r="G33" s="36">
        <v>-0.17149581560091601</v>
      </c>
      <c r="H33">
        <v>26</v>
      </c>
      <c r="I33" s="36">
        <v>-0.148941578829828</v>
      </c>
      <c r="J33">
        <v>29</v>
      </c>
      <c r="K33" s="36">
        <v>-0.107993937817442</v>
      </c>
      <c r="L33">
        <v>24</v>
      </c>
      <c r="M33" s="36">
        <v>-0.13319597157475699</v>
      </c>
      <c r="N33">
        <v>26</v>
      </c>
      <c r="O33" s="36">
        <v>-4.2003258186157799E-2</v>
      </c>
      <c r="P33">
        <v>20</v>
      </c>
      <c r="Q33" s="36">
        <v>-0.25266595355160298</v>
      </c>
      <c r="R33">
        <v>27</v>
      </c>
      <c r="S33" s="36">
        <v>-0.43218251604503999</v>
      </c>
      <c r="T33">
        <v>28</v>
      </c>
      <c r="U33" s="36">
        <v>-0.189896573130796</v>
      </c>
      <c r="V33">
        <v>27</v>
      </c>
      <c r="W33" s="36">
        <v>-2.2395865785373E-2</v>
      </c>
      <c r="X33">
        <v>21</v>
      </c>
    </row>
    <row r="34" spans="1:24" x14ac:dyDescent="0.25">
      <c r="A34">
        <v>2021</v>
      </c>
      <c r="B34">
        <v>18</v>
      </c>
      <c r="C34" t="s">
        <v>31</v>
      </c>
      <c r="D34" t="s">
        <v>127</v>
      </c>
      <c r="E34" s="36">
        <v>-2.77601405540184E-2</v>
      </c>
      <c r="F34">
        <v>12</v>
      </c>
      <c r="G34" s="36">
        <v>-6.3048726078346995E-2</v>
      </c>
      <c r="H34">
        <v>13</v>
      </c>
      <c r="I34" s="36">
        <v>-0.21012707251302201</v>
      </c>
      <c r="J34">
        <v>6</v>
      </c>
      <c r="K34" s="36">
        <v>9.8345329564100706E-2</v>
      </c>
      <c r="L34">
        <v>23</v>
      </c>
      <c r="M34" s="36">
        <v>-4.0807548626619297E-2</v>
      </c>
      <c r="N34">
        <v>13</v>
      </c>
      <c r="O34" s="36">
        <v>-8.4469223748936298E-2</v>
      </c>
      <c r="P34">
        <v>7</v>
      </c>
      <c r="Q34" s="36">
        <v>-0.21417708009638201</v>
      </c>
      <c r="R34">
        <v>8</v>
      </c>
      <c r="S34" s="36">
        <v>-0.40934089363385401</v>
      </c>
      <c r="T34">
        <v>5</v>
      </c>
      <c r="U34" s="36">
        <v>-0.20982110792331199</v>
      </c>
      <c r="V34">
        <v>3</v>
      </c>
      <c r="W34" s="36">
        <v>-7.5525873413927996E-2</v>
      </c>
      <c r="X34">
        <v>7</v>
      </c>
    </row>
    <row r="35" spans="1:24" x14ac:dyDescent="0.25">
      <c r="A35">
        <v>2021</v>
      </c>
      <c r="B35">
        <v>18</v>
      </c>
      <c r="C35" t="s">
        <v>30</v>
      </c>
      <c r="D35" t="s">
        <v>127</v>
      </c>
      <c r="E35" s="36">
        <v>8.5496302590903905E-2</v>
      </c>
      <c r="F35">
        <v>26</v>
      </c>
      <c r="G35" s="36">
        <v>6.9500377056960494E-2</v>
      </c>
      <c r="H35">
        <v>23</v>
      </c>
      <c r="I35" s="36">
        <v>0.113725821961333</v>
      </c>
      <c r="J35">
        <v>25</v>
      </c>
      <c r="K35" s="36">
        <v>4.85295452358308E-2</v>
      </c>
      <c r="L35">
        <v>20</v>
      </c>
      <c r="M35" s="36">
        <v>7.5018248434982907E-2</v>
      </c>
      <c r="N35">
        <v>23</v>
      </c>
      <c r="O35" s="36">
        <v>6.0041861943914497E-2</v>
      </c>
      <c r="P35">
        <v>23</v>
      </c>
      <c r="Q35" s="36">
        <v>0.44838212353963203</v>
      </c>
      <c r="R35">
        <v>31</v>
      </c>
      <c r="S35" s="36">
        <v>0.42699136922435499</v>
      </c>
      <c r="T35">
        <v>27</v>
      </c>
      <c r="U35" s="36">
        <v>0.29737766241951802</v>
      </c>
      <c r="V35">
        <v>31</v>
      </c>
      <c r="W35" s="36">
        <v>0.128946908471297</v>
      </c>
      <c r="X35">
        <v>31</v>
      </c>
    </row>
    <row r="36" spans="1:24" x14ac:dyDescent="0.25">
      <c r="A36">
        <v>2021</v>
      </c>
      <c r="B36">
        <v>18</v>
      </c>
      <c r="C36" t="s">
        <v>29</v>
      </c>
      <c r="D36" t="s">
        <v>127</v>
      </c>
      <c r="E36" s="36">
        <v>0.119421651275045</v>
      </c>
      <c r="F36">
        <v>31</v>
      </c>
      <c r="G36" s="36">
        <v>2.8433615834350001E-2</v>
      </c>
      <c r="H36">
        <v>21</v>
      </c>
      <c r="I36" s="36">
        <v>8.3732818930132902E-2</v>
      </c>
      <c r="J36">
        <v>21</v>
      </c>
      <c r="K36" s="36">
        <v>0.248862325359273</v>
      </c>
      <c r="L36">
        <v>31</v>
      </c>
      <c r="M36" s="36">
        <v>0.14875957254230501</v>
      </c>
      <c r="N36">
        <v>30</v>
      </c>
      <c r="O36" s="36">
        <v>1.041101505581E-2</v>
      </c>
      <c r="P36">
        <v>18</v>
      </c>
      <c r="Q36" s="36">
        <v>-0.242354544698654</v>
      </c>
      <c r="R36">
        <v>6</v>
      </c>
      <c r="S36" s="36">
        <v>0.140008715528573</v>
      </c>
      <c r="T36">
        <v>19</v>
      </c>
      <c r="U36" s="36">
        <v>-2.18734055649101E-2</v>
      </c>
      <c r="V36">
        <v>16</v>
      </c>
      <c r="W36" s="36">
        <v>9.9863655227769799E-2</v>
      </c>
      <c r="X36">
        <v>28</v>
      </c>
    </row>
    <row r="37" spans="1:24" x14ac:dyDescent="0.25">
      <c r="A37">
        <v>2021</v>
      </c>
      <c r="B37">
        <v>18</v>
      </c>
      <c r="C37" t="s">
        <v>28</v>
      </c>
      <c r="D37" t="s">
        <v>127</v>
      </c>
      <c r="E37" s="36">
        <v>-0.141787594489241</v>
      </c>
      <c r="F37">
        <v>3</v>
      </c>
      <c r="G37" s="36">
        <v>2.61920902406803E-2</v>
      </c>
      <c r="H37">
        <v>19</v>
      </c>
      <c r="I37" s="36">
        <v>-0.29470635651349297</v>
      </c>
      <c r="J37">
        <v>1</v>
      </c>
      <c r="K37" s="36">
        <v>-0.328262495558308</v>
      </c>
      <c r="L37">
        <v>1</v>
      </c>
      <c r="M37" s="36">
        <v>-0.239339016156392</v>
      </c>
      <c r="N37">
        <v>1</v>
      </c>
      <c r="O37" s="36">
        <v>-0.28303487319957998</v>
      </c>
      <c r="P37">
        <v>1</v>
      </c>
      <c r="Q37" s="36">
        <v>0.13381895160249299</v>
      </c>
      <c r="R37">
        <v>24</v>
      </c>
      <c r="S37" s="36">
        <v>-0.66406056486361498</v>
      </c>
      <c r="T37">
        <v>2</v>
      </c>
      <c r="U37" s="36">
        <v>-0.22701600495476601</v>
      </c>
      <c r="V37">
        <v>1</v>
      </c>
      <c r="W37" s="36">
        <v>-0.19618405641290201</v>
      </c>
      <c r="X37">
        <v>1</v>
      </c>
    </row>
    <row r="38" spans="1:24" x14ac:dyDescent="0.25">
      <c r="A38">
        <v>2021</v>
      </c>
      <c r="B38">
        <v>18</v>
      </c>
      <c r="C38" t="s">
        <v>27</v>
      </c>
      <c r="D38" t="s">
        <v>127</v>
      </c>
      <c r="E38" s="36">
        <v>9.4342559422144392E-3</v>
      </c>
      <c r="F38">
        <v>16</v>
      </c>
      <c r="G38" s="36">
        <v>-0.24067009857355801</v>
      </c>
      <c r="H38">
        <v>2</v>
      </c>
      <c r="I38" s="36">
        <v>0.122200842549073</v>
      </c>
      <c r="J38">
        <v>26</v>
      </c>
      <c r="K38" s="36">
        <v>-2.22849304655009E-2</v>
      </c>
      <c r="L38">
        <v>15</v>
      </c>
      <c r="M38" s="36">
        <v>-1.7119304524506801E-2</v>
      </c>
      <c r="N38">
        <v>15</v>
      </c>
      <c r="O38" s="36">
        <v>0.17700843477879299</v>
      </c>
      <c r="P38">
        <v>31</v>
      </c>
      <c r="Q38" s="36">
        <v>-0.45430353094974602</v>
      </c>
      <c r="R38">
        <v>2</v>
      </c>
      <c r="S38" s="36">
        <v>0.57804137647751597</v>
      </c>
      <c r="T38">
        <v>30</v>
      </c>
      <c r="U38" s="36">
        <v>3.14820578892199E-2</v>
      </c>
      <c r="V38">
        <v>21</v>
      </c>
      <c r="W38" s="36">
        <v>5.6497633454532497E-3</v>
      </c>
      <c r="X38">
        <v>18</v>
      </c>
    </row>
    <row r="39" spans="1:24" x14ac:dyDescent="0.25">
      <c r="A39">
        <v>2021</v>
      </c>
      <c r="B39">
        <v>18</v>
      </c>
      <c r="C39" t="s">
        <v>26</v>
      </c>
      <c r="D39" t="s">
        <v>127</v>
      </c>
      <c r="E39" s="36">
        <v>0.148831743079159</v>
      </c>
      <c r="F39">
        <v>32</v>
      </c>
      <c r="G39" s="36">
        <v>-0.16245359317508701</v>
      </c>
      <c r="H39">
        <v>6</v>
      </c>
      <c r="I39" s="36">
        <v>-0.25910191305359698</v>
      </c>
      <c r="J39">
        <v>2</v>
      </c>
      <c r="K39" s="36">
        <v>-0.181797321666788</v>
      </c>
      <c r="L39">
        <v>4</v>
      </c>
      <c r="M39" s="36">
        <v>-0.206575966672017</v>
      </c>
      <c r="N39">
        <v>2</v>
      </c>
      <c r="O39" s="36">
        <v>-7.1378864031374403E-2</v>
      </c>
      <c r="P39">
        <v>9</v>
      </c>
      <c r="Q39" s="36">
        <v>-0.360616242900136</v>
      </c>
      <c r="R39">
        <v>3</v>
      </c>
      <c r="S39" s="36">
        <v>0.61393427078429497</v>
      </c>
      <c r="T39">
        <v>31</v>
      </c>
      <c r="U39" s="36">
        <v>5.24394024895344E-4</v>
      </c>
      <c r="V39">
        <v>18</v>
      </c>
      <c r="W39" s="36">
        <v>-7.9476898373540706E-3</v>
      </c>
      <c r="X39">
        <v>15</v>
      </c>
    </row>
    <row r="40" spans="1:24" x14ac:dyDescent="0.25">
      <c r="A40">
        <v>2021</v>
      </c>
      <c r="B40">
        <v>18</v>
      </c>
      <c r="C40" t="s">
        <v>25</v>
      </c>
      <c r="D40" t="s">
        <v>127</v>
      </c>
      <c r="E40" s="36">
        <v>7.5491526400922895E-2</v>
      </c>
      <c r="F40">
        <v>24</v>
      </c>
      <c r="G40" s="36">
        <v>0.208243453720977</v>
      </c>
      <c r="H40">
        <v>30</v>
      </c>
      <c r="I40" s="36">
        <v>-0.19502396147355799</v>
      </c>
      <c r="J40">
        <v>7</v>
      </c>
      <c r="K40" s="36">
        <v>-0.12107249675201499</v>
      </c>
      <c r="L40">
        <v>7</v>
      </c>
      <c r="M40" s="36">
        <v>-9.1417652116403902E-2</v>
      </c>
      <c r="N40">
        <v>7</v>
      </c>
      <c r="O40" s="36">
        <v>-0.13285122436637101</v>
      </c>
      <c r="P40">
        <v>4</v>
      </c>
      <c r="Q40" s="36">
        <v>0.215772642566636</v>
      </c>
      <c r="R40">
        <v>27</v>
      </c>
      <c r="S40" s="36">
        <v>-0.20243547501483999</v>
      </c>
      <c r="T40">
        <v>11</v>
      </c>
      <c r="U40" s="36">
        <v>-3.2836527910964898E-2</v>
      </c>
      <c r="V40">
        <v>15</v>
      </c>
      <c r="W40" s="36">
        <v>-6.2655082739883896E-3</v>
      </c>
      <c r="X40">
        <v>16</v>
      </c>
    </row>
    <row r="41" spans="1:24" x14ac:dyDescent="0.25">
      <c r="A41">
        <v>2021</v>
      </c>
      <c r="B41">
        <v>18</v>
      </c>
      <c r="C41" t="s">
        <v>24</v>
      </c>
      <c r="D41" t="s">
        <v>127</v>
      </c>
      <c r="E41" s="36">
        <v>-0.13862486595419601</v>
      </c>
      <c r="F41">
        <v>4</v>
      </c>
      <c r="G41" s="36">
        <v>2.71029516069742E-2</v>
      </c>
      <c r="H41">
        <v>20</v>
      </c>
      <c r="I41" s="36">
        <v>8.0160087682866601E-2</v>
      </c>
      <c r="J41">
        <v>20</v>
      </c>
      <c r="K41" s="36">
        <v>-0.23165034605663101</v>
      </c>
      <c r="L41">
        <v>2</v>
      </c>
      <c r="M41" s="36">
        <v>-8.3765552124085901E-2</v>
      </c>
      <c r="N41">
        <v>8</v>
      </c>
      <c r="O41" s="36">
        <v>0.23401924983816799</v>
      </c>
      <c r="P41">
        <v>32</v>
      </c>
      <c r="Q41" s="36">
        <v>-0.1066996188817</v>
      </c>
      <c r="R41">
        <v>14</v>
      </c>
      <c r="S41" s="36">
        <v>0.48163277076007199</v>
      </c>
      <c r="T41">
        <v>29</v>
      </c>
      <c r="U41" s="36">
        <v>0.21035169729084499</v>
      </c>
      <c r="V41">
        <v>29</v>
      </c>
      <c r="W41" s="36">
        <v>-3.9667777705922301E-2</v>
      </c>
      <c r="X41">
        <v>8</v>
      </c>
    </row>
    <row r="42" spans="1:24" x14ac:dyDescent="0.25">
      <c r="A42">
        <v>2021</v>
      </c>
      <c r="B42">
        <v>18</v>
      </c>
      <c r="C42" t="s">
        <v>23</v>
      </c>
      <c r="D42" t="s">
        <v>127</v>
      </c>
      <c r="E42" s="36">
        <v>-4.8733573329228001E-2</v>
      </c>
      <c r="F42">
        <v>11</v>
      </c>
      <c r="G42" s="36">
        <v>0.12714967254877799</v>
      </c>
      <c r="H42">
        <v>25</v>
      </c>
      <c r="I42" s="36">
        <v>-5.9162294296754903E-2</v>
      </c>
      <c r="J42">
        <v>12</v>
      </c>
      <c r="K42" s="36">
        <v>-0.218037067121434</v>
      </c>
      <c r="L42">
        <v>3</v>
      </c>
      <c r="M42" s="36">
        <v>-0.124137358229425</v>
      </c>
      <c r="N42">
        <v>5</v>
      </c>
      <c r="O42" s="36">
        <v>-0.11495653197613601</v>
      </c>
      <c r="P42">
        <v>5</v>
      </c>
      <c r="Q42" s="36">
        <v>-0.51086511889559405</v>
      </c>
      <c r="R42">
        <v>1</v>
      </c>
      <c r="S42" s="36">
        <v>8.1609431461457202E-2</v>
      </c>
      <c r="T42">
        <v>17</v>
      </c>
      <c r="U42" s="36">
        <v>-0.220274922202882</v>
      </c>
      <c r="V42">
        <v>2</v>
      </c>
      <c r="W42" s="36">
        <v>-0.114295189813058</v>
      </c>
      <c r="X42">
        <v>4</v>
      </c>
    </row>
    <row r="43" spans="1:24" x14ac:dyDescent="0.25">
      <c r="A43">
        <v>2021</v>
      </c>
      <c r="B43">
        <v>18</v>
      </c>
      <c r="C43" t="s">
        <v>22</v>
      </c>
      <c r="D43" t="s">
        <v>127</v>
      </c>
      <c r="E43" s="36">
        <v>2.7765820743567E-2</v>
      </c>
      <c r="F43">
        <v>18</v>
      </c>
      <c r="G43" s="36">
        <v>-0.18437802254579599</v>
      </c>
      <c r="H43">
        <v>4</v>
      </c>
      <c r="I43" s="36">
        <v>-0.21056988662255299</v>
      </c>
      <c r="J43">
        <v>5</v>
      </c>
      <c r="K43" s="36">
        <v>0.170057482317377</v>
      </c>
      <c r="L43">
        <v>26</v>
      </c>
      <c r="M43" s="36">
        <v>-4.96686573853087E-2</v>
      </c>
      <c r="N43">
        <v>11</v>
      </c>
      <c r="O43" s="36">
        <v>0.14745349154048501</v>
      </c>
      <c r="P43">
        <v>29</v>
      </c>
      <c r="Q43" s="36">
        <v>-5.5463994233862397E-2</v>
      </c>
      <c r="R43">
        <v>15</v>
      </c>
      <c r="S43" s="36">
        <v>0.465955397450251</v>
      </c>
      <c r="T43">
        <v>28</v>
      </c>
      <c r="U43" s="36">
        <v>0.11528463979301901</v>
      </c>
      <c r="V43">
        <v>26</v>
      </c>
      <c r="W43" s="36">
        <v>2.33854044050773E-2</v>
      </c>
      <c r="X43">
        <v>21</v>
      </c>
    </row>
    <row r="44" spans="1:24" x14ac:dyDescent="0.25">
      <c r="A44">
        <v>2021</v>
      </c>
      <c r="B44">
        <v>18</v>
      </c>
      <c r="C44" t="s">
        <v>21</v>
      </c>
      <c r="D44" t="s">
        <v>127</v>
      </c>
      <c r="E44" s="36">
        <v>0.10262269316990601</v>
      </c>
      <c r="F44">
        <v>29</v>
      </c>
      <c r="G44" s="36">
        <v>0.19751919688611799</v>
      </c>
      <c r="H44">
        <v>29</v>
      </c>
      <c r="I44" s="36">
        <v>6.4377028408095394E-2</v>
      </c>
      <c r="J44">
        <v>19</v>
      </c>
      <c r="K44" s="36">
        <v>2.8369443264485799E-2</v>
      </c>
      <c r="L44">
        <v>17</v>
      </c>
      <c r="M44" s="36">
        <v>7.6996308511716793E-2</v>
      </c>
      <c r="N44">
        <v>25</v>
      </c>
      <c r="O44" s="36">
        <v>7.9806673280972698E-2</v>
      </c>
      <c r="P44">
        <v>25</v>
      </c>
      <c r="Q44" s="36">
        <v>0.29010256038750198</v>
      </c>
      <c r="R44">
        <v>29</v>
      </c>
      <c r="S44" s="36">
        <v>8.8012725502759806E-2</v>
      </c>
      <c r="T44">
        <v>18</v>
      </c>
      <c r="U44" s="36">
        <v>0.16474617861254301</v>
      </c>
      <c r="V44">
        <v>27</v>
      </c>
      <c r="W44" s="36">
        <v>0.105918808361429</v>
      </c>
      <c r="X44">
        <v>29</v>
      </c>
    </row>
    <row r="45" spans="1:24" x14ac:dyDescent="0.25">
      <c r="A45">
        <v>2021</v>
      </c>
      <c r="B45">
        <v>18</v>
      </c>
      <c r="C45" t="s">
        <v>20</v>
      </c>
      <c r="D45" t="s">
        <v>127</v>
      </c>
      <c r="E45" s="36">
        <v>-2.3983242709589101E-2</v>
      </c>
      <c r="F45">
        <v>13</v>
      </c>
      <c r="G45" s="36">
        <v>0.15278505641319701</v>
      </c>
      <c r="H45">
        <v>28</v>
      </c>
      <c r="I45" s="36">
        <v>-0.17057090533585101</v>
      </c>
      <c r="J45">
        <v>8</v>
      </c>
      <c r="K45" s="36">
        <v>0.20863952404987399</v>
      </c>
      <c r="L45">
        <v>29</v>
      </c>
      <c r="M45" s="36">
        <v>4.7897673151337902E-2</v>
      </c>
      <c r="N45">
        <v>21</v>
      </c>
      <c r="O45" s="36">
        <v>-8.3513029160312002E-4</v>
      </c>
      <c r="P45">
        <v>16</v>
      </c>
      <c r="Q45" s="36">
        <v>-0.150371748370282</v>
      </c>
      <c r="R45">
        <v>10</v>
      </c>
      <c r="S45" s="36">
        <v>-0.35402333337922598</v>
      </c>
      <c r="T45">
        <v>8</v>
      </c>
      <c r="U45" s="36">
        <v>-0.12256190504794701</v>
      </c>
      <c r="V45">
        <v>7</v>
      </c>
      <c r="W45" s="36">
        <v>-2.4313450132550599E-2</v>
      </c>
      <c r="X45">
        <v>12</v>
      </c>
    </row>
    <row r="46" spans="1:24" x14ac:dyDescent="0.25">
      <c r="A46">
        <v>2021</v>
      </c>
      <c r="B46">
        <v>18</v>
      </c>
      <c r="C46" t="s">
        <v>19</v>
      </c>
      <c r="D46" t="s">
        <v>127</v>
      </c>
      <c r="E46" s="36">
        <v>-2.1425802709327899E-2</v>
      </c>
      <c r="F46">
        <v>14</v>
      </c>
      <c r="G46" s="36">
        <v>-0.116832462331889</v>
      </c>
      <c r="H46">
        <v>8</v>
      </c>
      <c r="I46" s="36">
        <v>0.16424868734287101</v>
      </c>
      <c r="J46">
        <v>31</v>
      </c>
      <c r="K46" s="36">
        <v>0.20869424032046899</v>
      </c>
      <c r="L46">
        <v>30</v>
      </c>
      <c r="M46" s="36">
        <v>0.12631391128371999</v>
      </c>
      <c r="N46">
        <v>29</v>
      </c>
      <c r="O46" s="36">
        <v>2.8001881053114999E-3</v>
      </c>
      <c r="P46">
        <v>17</v>
      </c>
      <c r="Q46" s="36">
        <v>0.22133937036263501</v>
      </c>
      <c r="R46">
        <v>28</v>
      </c>
      <c r="S46" s="36">
        <v>-3.4435159317410102E-3</v>
      </c>
      <c r="T46">
        <v>14</v>
      </c>
      <c r="U46" s="36">
        <v>7.8788903482813602E-2</v>
      </c>
      <c r="V46">
        <v>24</v>
      </c>
      <c r="W46" s="36">
        <v>5.0572323240434397E-2</v>
      </c>
      <c r="X46">
        <v>24</v>
      </c>
    </row>
    <row r="47" spans="1:24" x14ac:dyDescent="0.25">
      <c r="A47">
        <v>2021</v>
      </c>
      <c r="B47">
        <v>18</v>
      </c>
      <c r="C47" t="s">
        <v>18</v>
      </c>
      <c r="D47" t="s">
        <v>127</v>
      </c>
      <c r="E47" s="36">
        <v>-5.6476256090283103E-2</v>
      </c>
      <c r="F47">
        <v>9</v>
      </c>
      <c r="G47" s="36">
        <v>0.14227725034442201</v>
      </c>
      <c r="H47">
        <v>26</v>
      </c>
      <c r="I47" s="36">
        <v>4.8470545967088802E-2</v>
      </c>
      <c r="J47">
        <v>16</v>
      </c>
      <c r="K47" s="36">
        <v>0.101749837672543</v>
      </c>
      <c r="L47">
        <v>24</v>
      </c>
      <c r="M47" s="36">
        <v>8.9542853163925601E-2</v>
      </c>
      <c r="N47">
        <v>27</v>
      </c>
      <c r="O47" s="36">
        <v>-6.30154608787033E-2</v>
      </c>
      <c r="P47">
        <v>11</v>
      </c>
      <c r="Q47" s="36">
        <v>-0.261459748346212</v>
      </c>
      <c r="R47">
        <v>4</v>
      </c>
      <c r="S47" s="36">
        <v>-0.223388426257835</v>
      </c>
      <c r="T47">
        <v>10</v>
      </c>
      <c r="U47" s="36">
        <v>-0.18342009423597799</v>
      </c>
      <c r="V47">
        <v>5</v>
      </c>
      <c r="W47" s="36">
        <v>-3.3307920489578202E-2</v>
      </c>
      <c r="X47">
        <v>11</v>
      </c>
    </row>
    <row r="48" spans="1:24" x14ac:dyDescent="0.25">
      <c r="A48">
        <v>2021</v>
      </c>
      <c r="B48">
        <v>18</v>
      </c>
      <c r="C48" t="s">
        <v>17</v>
      </c>
      <c r="D48" t="s">
        <v>127</v>
      </c>
      <c r="E48" s="36">
        <v>5.5944488187129299E-2</v>
      </c>
      <c r="F48">
        <v>22</v>
      </c>
      <c r="G48" s="36">
        <v>-2.85597342935438E-2</v>
      </c>
      <c r="H48">
        <v>17</v>
      </c>
      <c r="I48" s="36">
        <v>0.12719768502155501</v>
      </c>
      <c r="J48">
        <v>27</v>
      </c>
      <c r="K48" s="36">
        <v>0.31670574096438198</v>
      </c>
      <c r="L48">
        <v>32</v>
      </c>
      <c r="M48" s="36">
        <v>0.16251637244898501</v>
      </c>
      <c r="N48">
        <v>31</v>
      </c>
      <c r="O48" s="36">
        <v>1.5645746315650799E-2</v>
      </c>
      <c r="P48">
        <v>19</v>
      </c>
      <c r="Q48" s="36">
        <v>0.329188964536345</v>
      </c>
      <c r="R48">
        <v>30</v>
      </c>
      <c r="S48" s="36">
        <v>0.20305712393247899</v>
      </c>
      <c r="T48">
        <v>21</v>
      </c>
      <c r="U48" s="36">
        <v>0.16705492198805699</v>
      </c>
      <c r="V48">
        <v>28</v>
      </c>
      <c r="W48" s="36">
        <v>0.12083478717542</v>
      </c>
      <c r="X48">
        <v>30</v>
      </c>
    </row>
    <row r="49" spans="1:24" x14ac:dyDescent="0.25">
      <c r="A49">
        <v>2021</v>
      </c>
      <c r="B49">
        <v>18</v>
      </c>
      <c r="C49" t="s">
        <v>16</v>
      </c>
      <c r="D49" t="s">
        <v>127</v>
      </c>
      <c r="E49" s="36">
        <v>3.7356987833731897E-2</v>
      </c>
      <c r="F49">
        <v>20</v>
      </c>
      <c r="G49" s="36">
        <v>-0.19476359707798099</v>
      </c>
      <c r="H49">
        <v>3</v>
      </c>
      <c r="I49" s="36">
        <v>0.101613887534583</v>
      </c>
      <c r="J49">
        <v>24</v>
      </c>
      <c r="K49" s="36">
        <v>0.174147095190399</v>
      </c>
      <c r="L49">
        <v>27</v>
      </c>
      <c r="M49" s="36">
        <v>7.3696067658833603E-2</v>
      </c>
      <c r="N49">
        <v>22</v>
      </c>
      <c r="O49" s="36">
        <v>-0.110499191552621</v>
      </c>
      <c r="P49">
        <v>6</v>
      </c>
      <c r="Q49" s="36">
        <v>0.140643742631514</v>
      </c>
      <c r="R49">
        <v>25</v>
      </c>
      <c r="S49" s="36">
        <v>-0.36174478183425501</v>
      </c>
      <c r="T49">
        <v>7</v>
      </c>
      <c r="U49" s="36">
        <v>-7.6434072710369894E-2</v>
      </c>
      <c r="V49">
        <v>10</v>
      </c>
      <c r="W49" s="36">
        <v>2.3757209593741901E-2</v>
      </c>
      <c r="X49">
        <v>22</v>
      </c>
    </row>
    <row r="50" spans="1:24" x14ac:dyDescent="0.25">
      <c r="A50">
        <v>2021</v>
      </c>
      <c r="B50">
        <v>18</v>
      </c>
      <c r="C50" t="s">
        <v>15</v>
      </c>
      <c r="D50" t="s">
        <v>127</v>
      </c>
      <c r="E50" s="36">
        <v>0.101337584770937</v>
      </c>
      <c r="F50">
        <v>28</v>
      </c>
      <c r="G50" s="36">
        <v>-3.0410611437694201E-2</v>
      </c>
      <c r="H50">
        <v>16</v>
      </c>
      <c r="I50" s="36">
        <v>0.13633714427893601</v>
      </c>
      <c r="J50">
        <v>28</v>
      </c>
      <c r="K50" s="36">
        <v>4.43761476740238E-2</v>
      </c>
      <c r="L50">
        <v>19</v>
      </c>
      <c r="M50" s="36">
        <v>7.6161601558764502E-2</v>
      </c>
      <c r="N50">
        <v>24</v>
      </c>
      <c r="O50" s="36">
        <v>4.5250494245293399E-2</v>
      </c>
      <c r="P50">
        <v>22</v>
      </c>
      <c r="Q50" s="36">
        <v>3.3570427560593301E-2</v>
      </c>
      <c r="R50">
        <v>19</v>
      </c>
      <c r="S50" s="36">
        <v>-7.5906036504360203E-2</v>
      </c>
      <c r="T50">
        <v>13</v>
      </c>
      <c r="U50" s="36">
        <v>1.6163613114274101E-2</v>
      </c>
      <c r="V50">
        <v>19</v>
      </c>
      <c r="W50" s="36">
        <v>7.2786478687027506E-2</v>
      </c>
      <c r="X50">
        <v>26</v>
      </c>
    </row>
    <row r="51" spans="1:24" x14ac:dyDescent="0.25">
      <c r="A51">
        <v>2021</v>
      </c>
      <c r="B51">
        <v>18</v>
      </c>
      <c r="C51" t="s">
        <v>14</v>
      </c>
      <c r="D51" t="s">
        <v>127</v>
      </c>
      <c r="E51" s="36">
        <v>-0.16925285857313199</v>
      </c>
      <c r="F51">
        <v>2</v>
      </c>
      <c r="G51" s="36">
        <v>-0.146492746669938</v>
      </c>
      <c r="H51">
        <v>7</v>
      </c>
      <c r="I51" s="36">
        <v>-2.9030469783239699E-2</v>
      </c>
      <c r="J51">
        <v>14</v>
      </c>
      <c r="K51" s="36">
        <v>-6.3160235349435198E-2</v>
      </c>
      <c r="L51">
        <v>10</v>
      </c>
      <c r="M51" s="36">
        <v>-6.8749129430170405E-2</v>
      </c>
      <c r="N51">
        <v>9</v>
      </c>
      <c r="O51" s="36">
        <v>3.52221469989955E-2</v>
      </c>
      <c r="P51">
        <v>21</v>
      </c>
      <c r="Q51" s="36">
        <v>-0.232393806561877</v>
      </c>
      <c r="R51">
        <v>7</v>
      </c>
      <c r="S51" s="36">
        <v>-0.22692438422551101</v>
      </c>
      <c r="T51">
        <v>9</v>
      </c>
      <c r="U51" s="36">
        <v>-0.115023827135967</v>
      </c>
      <c r="V51">
        <v>8</v>
      </c>
      <c r="W51" s="36">
        <v>-0.120794609851267</v>
      </c>
      <c r="X51">
        <v>3</v>
      </c>
    </row>
    <row r="52" spans="1:24" x14ac:dyDescent="0.25">
      <c r="A52">
        <v>2021</v>
      </c>
      <c r="B52">
        <v>18</v>
      </c>
      <c r="C52" t="s">
        <v>13</v>
      </c>
      <c r="D52" t="s">
        <v>127</v>
      </c>
      <c r="E52" s="36">
        <v>-8.0530862421511196E-2</v>
      </c>
      <c r="F52">
        <v>7</v>
      </c>
      <c r="G52" s="36">
        <v>8.8924604619328801E-2</v>
      </c>
      <c r="H52">
        <v>24</v>
      </c>
      <c r="I52" s="36">
        <v>0.15770120550934899</v>
      </c>
      <c r="J52">
        <v>30</v>
      </c>
      <c r="K52" s="36">
        <v>-0.119552093901197</v>
      </c>
      <c r="L52">
        <v>8</v>
      </c>
      <c r="M52" s="36">
        <v>1.8645446298535699E-2</v>
      </c>
      <c r="N52">
        <v>18</v>
      </c>
      <c r="O52" s="36">
        <v>0.12754059505895299</v>
      </c>
      <c r="P52">
        <v>27</v>
      </c>
      <c r="Q52" s="36">
        <v>1.1774695741542799E-2</v>
      </c>
      <c r="R52">
        <v>17</v>
      </c>
      <c r="S52" s="36">
        <v>5.73084094236017E-2</v>
      </c>
      <c r="T52">
        <v>16</v>
      </c>
      <c r="U52" s="36">
        <v>6.8669360117765102E-2</v>
      </c>
      <c r="V52">
        <v>23</v>
      </c>
      <c r="W52" s="36">
        <v>-9.6698955718287107E-3</v>
      </c>
      <c r="X52">
        <v>14</v>
      </c>
    </row>
    <row r="53" spans="1:24" x14ac:dyDescent="0.25">
      <c r="A53">
        <v>2021</v>
      </c>
      <c r="B53">
        <v>18</v>
      </c>
      <c r="C53" t="s">
        <v>12</v>
      </c>
      <c r="D53" t="s">
        <v>127</v>
      </c>
      <c r="E53" s="36">
        <v>-0.11127784436901</v>
      </c>
      <c r="F53">
        <v>6</v>
      </c>
      <c r="G53" s="36">
        <v>-8.9358279893592393E-2</v>
      </c>
      <c r="H53">
        <v>10</v>
      </c>
      <c r="I53" s="36">
        <v>1.9937345330310802E-2</v>
      </c>
      <c r="J53">
        <v>15</v>
      </c>
      <c r="K53" s="36">
        <v>6.3966289172179405E-2</v>
      </c>
      <c r="L53">
        <v>21</v>
      </c>
      <c r="M53" s="36">
        <v>2.8728515453121699E-2</v>
      </c>
      <c r="N53">
        <v>19</v>
      </c>
      <c r="O53" s="36">
        <v>-1.47367590426423E-2</v>
      </c>
      <c r="P53">
        <v>14</v>
      </c>
      <c r="Q53" s="36">
        <v>3.9989617853506798E-2</v>
      </c>
      <c r="R53">
        <v>20</v>
      </c>
      <c r="S53" s="36">
        <v>3.5131290166593401E-2</v>
      </c>
      <c r="T53">
        <v>15</v>
      </c>
      <c r="U53" s="36">
        <v>1.6601625793907102E-2</v>
      </c>
      <c r="V53">
        <v>20</v>
      </c>
      <c r="W53" s="36">
        <v>-3.47108125266785E-2</v>
      </c>
      <c r="X53">
        <v>9</v>
      </c>
    </row>
    <row r="54" spans="1:24" x14ac:dyDescent="0.25">
      <c r="A54">
        <v>2021</v>
      </c>
      <c r="B54">
        <v>18</v>
      </c>
      <c r="C54" t="s">
        <v>11</v>
      </c>
      <c r="D54" t="s">
        <v>127</v>
      </c>
      <c r="E54" s="36">
        <v>0.100807632390073</v>
      </c>
      <c r="F54">
        <v>27</v>
      </c>
      <c r="G54" s="36">
        <v>-3.8375614920354302E-2</v>
      </c>
      <c r="H54">
        <v>15</v>
      </c>
      <c r="I54" s="36">
        <v>6.2536099180814195E-2</v>
      </c>
      <c r="J54">
        <v>18</v>
      </c>
      <c r="K54" s="36">
        <v>-0.167647945252304</v>
      </c>
      <c r="L54">
        <v>5</v>
      </c>
      <c r="M54" s="36">
        <v>-5.095614831531E-2</v>
      </c>
      <c r="N54">
        <v>10</v>
      </c>
      <c r="O54" s="36">
        <v>-6.3058015899524394E-2</v>
      </c>
      <c r="P54">
        <v>10</v>
      </c>
      <c r="Q54" s="36">
        <v>-0.21387943140997001</v>
      </c>
      <c r="R54">
        <v>9</v>
      </c>
      <c r="S54" s="36">
        <v>0.14665342149143601</v>
      </c>
      <c r="T54">
        <v>20</v>
      </c>
      <c r="U54" s="36">
        <v>-7.4201625953422903E-2</v>
      </c>
      <c r="V54">
        <v>11</v>
      </c>
      <c r="W54" s="36">
        <v>8.88335660027041E-3</v>
      </c>
      <c r="X54">
        <v>19</v>
      </c>
    </row>
    <row r="55" spans="1:24" x14ac:dyDescent="0.25">
      <c r="A55">
        <v>2021</v>
      </c>
      <c r="B55">
        <v>18</v>
      </c>
      <c r="C55" t="s">
        <v>10</v>
      </c>
      <c r="D55" t="s">
        <v>127</v>
      </c>
      <c r="E55" s="36">
        <v>5.4526415584310997E-2</v>
      </c>
      <c r="F55">
        <v>21</v>
      </c>
      <c r="G55" s="36">
        <v>-0.18007594206139099</v>
      </c>
      <c r="H55">
        <v>5</v>
      </c>
      <c r="I55" s="36">
        <v>-0.21341876408577901</v>
      </c>
      <c r="J55">
        <v>4</v>
      </c>
      <c r="K55" s="36">
        <v>-0.141012842958809</v>
      </c>
      <c r="L55">
        <v>6</v>
      </c>
      <c r="M55" s="36">
        <v>-0.175387823268528</v>
      </c>
      <c r="N55">
        <v>3</v>
      </c>
      <c r="O55" s="36">
        <v>-1.45268593798376E-2</v>
      </c>
      <c r="P55">
        <v>15</v>
      </c>
      <c r="Q55" s="36">
        <v>-0.12783953933898301</v>
      </c>
      <c r="R55">
        <v>12</v>
      </c>
      <c r="S55" s="36">
        <v>-0.67969316962812698</v>
      </c>
      <c r="T55">
        <v>1</v>
      </c>
      <c r="U55" s="36">
        <v>-0.20659329966558601</v>
      </c>
      <c r="V55">
        <v>4</v>
      </c>
      <c r="W55" s="36">
        <v>-9.0471497156216302E-2</v>
      </c>
      <c r="X55">
        <v>6</v>
      </c>
    </row>
    <row r="56" spans="1:24" x14ac:dyDescent="0.25">
      <c r="A56">
        <v>2021</v>
      </c>
      <c r="B56">
        <v>18</v>
      </c>
      <c r="C56" t="s">
        <v>9</v>
      </c>
      <c r="D56" t="s">
        <v>127</v>
      </c>
      <c r="E56" s="36">
        <v>-0.213138894624297</v>
      </c>
      <c r="F56">
        <v>1</v>
      </c>
      <c r="G56" s="36">
        <v>-2.3348886900299001E-2</v>
      </c>
      <c r="H56">
        <v>18</v>
      </c>
      <c r="I56" s="36">
        <v>-5.33148779461479E-2</v>
      </c>
      <c r="J56">
        <v>13</v>
      </c>
      <c r="K56" s="36">
        <v>-5.45938119188734E-2</v>
      </c>
      <c r="L56">
        <v>11</v>
      </c>
      <c r="M56" s="36">
        <v>-4.9065242395992498E-2</v>
      </c>
      <c r="N56">
        <v>12</v>
      </c>
      <c r="O56" s="36">
        <v>-6.0080198964856099E-2</v>
      </c>
      <c r="P56">
        <v>12</v>
      </c>
      <c r="Q56" s="36">
        <v>4.5736084489979102E-2</v>
      </c>
      <c r="R56">
        <v>23</v>
      </c>
      <c r="S56" s="36">
        <v>-0.56044511702698896</v>
      </c>
      <c r="T56">
        <v>3</v>
      </c>
      <c r="U56" s="36">
        <v>-0.14225844704843599</v>
      </c>
      <c r="V56">
        <v>6</v>
      </c>
      <c r="W56" s="36">
        <v>-0.14052259552166099</v>
      </c>
      <c r="X56">
        <v>2</v>
      </c>
    </row>
    <row r="57" spans="1:24" x14ac:dyDescent="0.25">
      <c r="A57">
        <v>2021</v>
      </c>
      <c r="B57">
        <v>18</v>
      </c>
      <c r="C57" t="s">
        <v>8</v>
      </c>
      <c r="D57" t="s">
        <v>127</v>
      </c>
      <c r="E57" s="36">
        <v>6.1278617053215703E-2</v>
      </c>
      <c r="F57">
        <v>23</v>
      </c>
      <c r="G57" s="36">
        <v>0.238553811033591</v>
      </c>
      <c r="H57">
        <v>31</v>
      </c>
      <c r="I57" s="36">
        <v>5.0063516463771898E-2</v>
      </c>
      <c r="J57">
        <v>17</v>
      </c>
      <c r="K57" s="36">
        <v>4.0220462915901797E-2</v>
      </c>
      <c r="L57">
        <v>18</v>
      </c>
      <c r="M57" s="36">
        <v>7.9987761275163494E-2</v>
      </c>
      <c r="N57">
        <v>26</v>
      </c>
      <c r="O57" s="36">
        <v>0.16598474722536</v>
      </c>
      <c r="P57">
        <v>30</v>
      </c>
      <c r="Q57" s="36">
        <v>1.2328124373885399E-2</v>
      </c>
      <c r="R57">
        <v>18</v>
      </c>
      <c r="S57" s="36">
        <v>-0.39523545752244099</v>
      </c>
      <c r="T57">
        <v>6</v>
      </c>
      <c r="U57" s="36">
        <v>-4.08274888314331E-3</v>
      </c>
      <c r="V57">
        <v>17</v>
      </c>
      <c r="W57" s="36">
        <v>5.2740802443687902E-2</v>
      </c>
      <c r="X57">
        <v>25</v>
      </c>
    </row>
    <row r="58" spans="1:24" x14ac:dyDescent="0.25">
      <c r="A58">
        <v>2021</v>
      </c>
      <c r="B58">
        <v>18</v>
      </c>
      <c r="C58" t="s">
        <v>7</v>
      </c>
      <c r="D58" t="s">
        <v>127</v>
      </c>
      <c r="E58" s="36">
        <v>8.3324948107991098E-2</v>
      </c>
      <c r="F58">
        <v>25</v>
      </c>
      <c r="G58" s="36">
        <v>0.33748431271981699</v>
      </c>
      <c r="H58">
        <v>32</v>
      </c>
      <c r="I58" s="36">
        <v>0.14375651651481799</v>
      </c>
      <c r="J58">
        <v>29</v>
      </c>
      <c r="K58" s="36">
        <v>0.19723705335485001</v>
      </c>
      <c r="L58">
        <v>28</v>
      </c>
      <c r="M58" s="36">
        <v>0.21053359214199499</v>
      </c>
      <c r="N58">
        <v>32</v>
      </c>
      <c r="O58" s="36">
        <v>0.10428816148709399</v>
      </c>
      <c r="P58">
        <v>26</v>
      </c>
      <c r="Q58" s="36">
        <v>4.0726010747069101E-2</v>
      </c>
      <c r="R58">
        <v>21</v>
      </c>
      <c r="S58" s="36">
        <v>1.06672670320623</v>
      </c>
      <c r="T58">
        <v>32</v>
      </c>
      <c r="U58" s="36">
        <v>0.26764588587398103</v>
      </c>
      <c r="V58">
        <v>30</v>
      </c>
      <c r="W58" s="36">
        <v>0.167736480996481</v>
      </c>
      <c r="X58">
        <v>32</v>
      </c>
    </row>
    <row r="59" spans="1:24" x14ac:dyDescent="0.25">
      <c r="A59">
        <v>2021</v>
      </c>
      <c r="B59">
        <v>18</v>
      </c>
      <c r="C59" t="s">
        <v>6</v>
      </c>
      <c r="D59" t="s">
        <v>127</v>
      </c>
      <c r="E59" s="36">
        <v>3.7037609465977499E-2</v>
      </c>
      <c r="F59">
        <v>19</v>
      </c>
      <c r="G59" s="36">
        <v>5.8990127344259999E-2</v>
      </c>
      <c r="H59">
        <v>22</v>
      </c>
      <c r="I59" s="36">
        <v>-6.8488939798909104E-2</v>
      </c>
      <c r="J59">
        <v>11</v>
      </c>
      <c r="K59" s="36">
        <v>-2.0835336741355601E-2</v>
      </c>
      <c r="L59">
        <v>16</v>
      </c>
      <c r="M59" s="36">
        <v>-2.2679918689833701E-2</v>
      </c>
      <c r="N59">
        <v>14</v>
      </c>
      <c r="O59" s="36">
        <v>0.14410578868714799</v>
      </c>
      <c r="P59">
        <v>28</v>
      </c>
      <c r="Q59" s="36">
        <v>0.20402135907805999</v>
      </c>
      <c r="R59">
        <v>26</v>
      </c>
      <c r="S59" s="36">
        <v>-0.16145774239729699</v>
      </c>
      <c r="T59">
        <v>12</v>
      </c>
      <c r="U59" s="36">
        <v>8.3700968790556302E-2</v>
      </c>
      <c r="V59">
        <v>25</v>
      </c>
      <c r="W59" s="36">
        <v>2.7396891581228499E-2</v>
      </c>
      <c r="X59">
        <v>23</v>
      </c>
    </row>
    <row r="60" spans="1:24" x14ac:dyDescent="0.25">
      <c r="A60">
        <v>2021</v>
      </c>
      <c r="B60">
        <v>18</v>
      </c>
      <c r="C60" t="s">
        <v>5</v>
      </c>
      <c r="D60" t="s">
        <v>127</v>
      </c>
      <c r="E60" s="36">
        <v>0.10929529311408601</v>
      </c>
      <c r="F60">
        <v>30</v>
      </c>
      <c r="G60" s="36">
        <v>-6.9065266967656594E-2</v>
      </c>
      <c r="H60">
        <v>11</v>
      </c>
      <c r="I60" s="36">
        <v>-0.248546187266979</v>
      </c>
      <c r="J60">
        <v>3</v>
      </c>
      <c r="K60" s="36">
        <v>-8.4432219778300496E-2</v>
      </c>
      <c r="L60">
        <v>9</v>
      </c>
      <c r="M60" s="36">
        <v>-0.13357856016422201</v>
      </c>
      <c r="N60">
        <v>4</v>
      </c>
      <c r="O60" s="36">
        <v>-5.9262636055866999E-2</v>
      </c>
      <c r="P60">
        <v>13</v>
      </c>
      <c r="Q60" s="36">
        <v>-0.25336950643119999</v>
      </c>
      <c r="R60">
        <v>5</v>
      </c>
      <c r="S60" s="36">
        <v>0.27129685259640202</v>
      </c>
      <c r="T60">
        <v>24</v>
      </c>
      <c r="U60" s="36">
        <v>-3.3280253491589799E-2</v>
      </c>
      <c r="V60">
        <v>14</v>
      </c>
      <c r="W60" s="36">
        <v>-6.17952320374542E-3</v>
      </c>
      <c r="X60">
        <v>17</v>
      </c>
    </row>
    <row r="61" spans="1:24" x14ac:dyDescent="0.25">
      <c r="A61">
        <v>2021</v>
      </c>
      <c r="B61">
        <v>18</v>
      </c>
      <c r="C61" t="s">
        <v>4</v>
      </c>
      <c r="D61" t="s">
        <v>127</v>
      </c>
      <c r="E61" s="36">
        <v>1.01771619907463E-2</v>
      </c>
      <c r="F61">
        <v>17</v>
      </c>
      <c r="G61" s="36">
        <v>-6.86559837854466E-2</v>
      </c>
      <c r="H61">
        <v>12</v>
      </c>
      <c r="I61" s="36">
        <v>0.215177036582409</v>
      </c>
      <c r="J61">
        <v>32</v>
      </c>
      <c r="K61" s="36">
        <v>9.6125294387917198E-2</v>
      </c>
      <c r="L61">
        <v>22</v>
      </c>
      <c r="M61" s="36">
        <v>0.100688926128374</v>
      </c>
      <c r="N61">
        <v>28</v>
      </c>
      <c r="O61" s="36">
        <v>-0.25837900583622803</v>
      </c>
      <c r="P61">
        <v>2</v>
      </c>
      <c r="Q61" s="36">
        <v>-0.133017765176763</v>
      </c>
      <c r="R61">
        <v>11</v>
      </c>
      <c r="S61" s="36">
        <v>0.22024587179396099</v>
      </c>
      <c r="T61">
        <v>22</v>
      </c>
      <c r="U61" s="36">
        <v>-0.114968010522335</v>
      </c>
      <c r="V61">
        <v>9</v>
      </c>
      <c r="W61" s="36">
        <v>1.41544969960466E-2</v>
      </c>
      <c r="X61">
        <v>20</v>
      </c>
    </row>
    <row r="62" spans="1:24" x14ac:dyDescent="0.25">
      <c r="A62">
        <v>2021</v>
      </c>
      <c r="B62">
        <v>18</v>
      </c>
      <c r="C62" t="s">
        <v>3</v>
      </c>
      <c r="D62" t="s">
        <v>127</v>
      </c>
      <c r="E62" s="36">
        <v>-0.12368736303340699</v>
      </c>
      <c r="F62">
        <v>5</v>
      </c>
      <c r="G62" s="36">
        <v>-0.35618822954262302</v>
      </c>
      <c r="H62">
        <v>1</v>
      </c>
      <c r="I62" s="36">
        <v>-0.116262683409838</v>
      </c>
      <c r="J62">
        <v>9</v>
      </c>
      <c r="K62" s="36">
        <v>-2.3511015026079999E-2</v>
      </c>
      <c r="L62">
        <v>14</v>
      </c>
      <c r="M62" s="36">
        <v>-0.109962278708997</v>
      </c>
      <c r="N62">
        <v>6</v>
      </c>
      <c r="O62" s="36">
        <v>-0.16260734585268299</v>
      </c>
      <c r="P62">
        <v>3</v>
      </c>
      <c r="Q62" s="36">
        <v>-0.115853847527579</v>
      </c>
      <c r="R62">
        <v>13</v>
      </c>
      <c r="S62" s="36">
        <v>0.22646796481022399</v>
      </c>
      <c r="T62">
        <v>23</v>
      </c>
      <c r="U62" s="36">
        <v>-5.4544605893740501E-2</v>
      </c>
      <c r="V62">
        <v>13</v>
      </c>
      <c r="W62" s="36">
        <v>-0.101856291008891</v>
      </c>
      <c r="X62">
        <v>5</v>
      </c>
    </row>
    <row r="63" spans="1:24" x14ac:dyDescent="0.25">
      <c r="A63">
        <v>2021</v>
      </c>
      <c r="B63">
        <v>18</v>
      </c>
      <c r="C63" t="s">
        <v>2</v>
      </c>
      <c r="D63" t="s">
        <v>127</v>
      </c>
      <c r="E63" s="36">
        <v>-7.38413687242893E-2</v>
      </c>
      <c r="F63">
        <v>8</v>
      </c>
      <c r="G63" s="36">
        <v>-9.7912053028370805E-2</v>
      </c>
      <c r="H63">
        <v>9</v>
      </c>
      <c r="I63" s="36">
        <v>9.1889619122180702E-2</v>
      </c>
      <c r="J63">
        <v>22</v>
      </c>
      <c r="K63" s="36">
        <v>-5.2365845657350397E-2</v>
      </c>
      <c r="L63">
        <v>12</v>
      </c>
      <c r="M63" s="36">
        <v>-8.8281694748894891E-3</v>
      </c>
      <c r="N63">
        <v>16</v>
      </c>
      <c r="O63" s="36">
        <v>2.1997590427803498E-2</v>
      </c>
      <c r="P63">
        <v>20</v>
      </c>
      <c r="Q63" s="36">
        <v>-2.8760664089081799E-2</v>
      </c>
      <c r="R63">
        <v>16</v>
      </c>
      <c r="S63" s="36">
        <v>0.28779461880784102</v>
      </c>
      <c r="T63">
        <v>25</v>
      </c>
      <c r="U63" s="36">
        <v>6.1447476883751198E-2</v>
      </c>
      <c r="V63">
        <v>22</v>
      </c>
      <c r="W63" s="36">
        <v>-1.9947912675830001E-2</v>
      </c>
      <c r="X63">
        <v>13</v>
      </c>
    </row>
    <row r="64" spans="1:24" x14ac:dyDescent="0.25">
      <c r="A64">
        <v>2021</v>
      </c>
      <c r="B64">
        <v>18</v>
      </c>
      <c r="C64" t="s">
        <v>1</v>
      </c>
      <c r="D64" t="s">
        <v>127</v>
      </c>
      <c r="E64" s="36">
        <v>-4.90243320030605E-2</v>
      </c>
      <c r="F64">
        <v>10</v>
      </c>
      <c r="G64" s="36">
        <v>-3.88423775872739E-2</v>
      </c>
      <c r="H64">
        <v>14</v>
      </c>
      <c r="I64" s="36">
        <v>9.47381987666958E-2</v>
      </c>
      <c r="J64">
        <v>23</v>
      </c>
      <c r="K64" s="36">
        <v>-3.1159231884061899E-2</v>
      </c>
      <c r="L64">
        <v>13</v>
      </c>
      <c r="M64" s="36">
        <v>1.13796011183363E-2</v>
      </c>
      <c r="N64">
        <v>17</v>
      </c>
      <c r="O64" s="36">
        <v>6.92652931251974E-2</v>
      </c>
      <c r="P64">
        <v>24</v>
      </c>
      <c r="Q64" s="36">
        <v>4.5705411453632799E-2</v>
      </c>
      <c r="R64">
        <v>22</v>
      </c>
      <c r="S64" s="36">
        <v>-0.44160056914557899</v>
      </c>
      <c r="T64">
        <v>4</v>
      </c>
      <c r="U64" s="36">
        <v>-7.1641448122269802E-2</v>
      </c>
      <c r="V64">
        <v>12</v>
      </c>
      <c r="W64" s="36">
        <v>-3.34722424165666E-2</v>
      </c>
      <c r="X64">
        <v>10</v>
      </c>
    </row>
    <row r="65" spans="1:24" x14ac:dyDescent="0.25">
      <c r="A65">
        <v>2021</v>
      </c>
      <c r="B65">
        <v>18</v>
      </c>
      <c r="C65" t="s">
        <v>0</v>
      </c>
      <c r="D65" t="s">
        <v>127</v>
      </c>
      <c r="E65" s="36">
        <v>3.5399869517382101E-3</v>
      </c>
      <c r="F65">
        <v>15</v>
      </c>
      <c r="G65" s="36">
        <v>0.14349652742229799</v>
      </c>
      <c r="H65">
        <v>27</v>
      </c>
      <c r="I65" s="36">
        <v>-0.106184164202083</v>
      </c>
      <c r="J65">
        <v>10</v>
      </c>
      <c r="K65" s="36">
        <v>0.106772566433808</v>
      </c>
      <c r="L65">
        <v>25</v>
      </c>
      <c r="M65" s="36">
        <v>4.1916963557836799E-2</v>
      </c>
      <c r="N65">
        <v>20</v>
      </c>
      <c r="O65" s="36">
        <v>-7.4670440335900506E-2</v>
      </c>
      <c r="P65">
        <v>8</v>
      </c>
      <c r="Q65" s="36">
        <v>0.66844429431853503</v>
      </c>
      <c r="R65">
        <v>32</v>
      </c>
      <c r="S65" s="36">
        <v>0.36034076755368999</v>
      </c>
      <c r="T65">
        <v>26</v>
      </c>
      <c r="U65" s="36">
        <v>0.30808192761416398</v>
      </c>
      <c r="V65">
        <v>32</v>
      </c>
      <c r="W65" s="36">
        <v>9.4656593442544401E-2</v>
      </c>
      <c r="X65">
        <v>27</v>
      </c>
    </row>
  </sheetData>
  <sortState xmlns:xlrd2="http://schemas.microsoft.com/office/spreadsheetml/2017/richdata2" ref="A34:X65">
    <sortCondition ref="C33"/>
  </sortState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5C96EE-B037-4E6F-A47C-B21699FBC2B0}">
  <dimension ref="A1:AB65"/>
  <sheetViews>
    <sheetView zoomScale="80" zoomScaleNormal="80" workbookViewId="0"/>
  </sheetViews>
  <sheetFormatPr defaultRowHeight="13.2" x14ac:dyDescent="0.25"/>
  <cols>
    <col min="5" max="5" width="8.88671875" style="36"/>
    <col min="7" max="7" width="8.88671875" style="36"/>
    <col min="9" max="9" width="8.88671875" style="36"/>
    <col min="11" max="11" width="8.88671875" style="36"/>
    <col min="13" max="13" width="8.88671875" style="36"/>
    <col min="15" max="15" width="8.88671875" style="36"/>
    <col min="17" max="17" width="8.88671875" style="36"/>
    <col min="19" max="19" width="8.88671875" style="36"/>
    <col min="21" max="21" width="8.88671875" style="36"/>
    <col min="23" max="23" width="8.88671875" style="36"/>
    <col min="25" max="25" width="8.88671875" style="36"/>
    <col min="27" max="27" width="8.88671875" style="36"/>
  </cols>
  <sheetData>
    <row r="1" spans="1:28" s="34" customFormat="1" x14ac:dyDescent="0.25">
      <c r="A1" s="34" t="s">
        <v>111</v>
      </c>
      <c r="B1" s="34" t="s">
        <v>112</v>
      </c>
      <c r="C1" s="34" t="s">
        <v>87</v>
      </c>
      <c r="D1" s="34" t="s">
        <v>113</v>
      </c>
      <c r="E1" s="35" t="s">
        <v>211</v>
      </c>
      <c r="F1" s="34" t="s">
        <v>86</v>
      </c>
      <c r="G1" s="35" t="s">
        <v>212</v>
      </c>
      <c r="H1" s="34" t="s">
        <v>86</v>
      </c>
      <c r="I1" s="35" t="s">
        <v>213</v>
      </c>
      <c r="J1" s="34" t="s">
        <v>86</v>
      </c>
      <c r="K1" s="35" t="s">
        <v>214</v>
      </c>
      <c r="L1" s="34" t="s">
        <v>86</v>
      </c>
      <c r="M1" s="35" t="s">
        <v>215</v>
      </c>
      <c r="N1" s="34" t="s">
        <v>86</v>
      </c>
      <c r="O1" s="35" t="s">
        <v>216</v>
      </c>
      <c r="P1" s="34" t="s">
        <v>86</v>
      </c>
      <c r="Q1" s="35" t="s">
        <v>217</v>
      </c>
      <c r="R1" s="34" t="s">
        <v>86</v>
      </c>
      <c r="S1" s="35" t="s">
        <v>218</v>
      </c>
      <c r="T1" s="34" t="s">
        <v>86</v>
      </c>
      <c r="U1" s="35" t="s">
        <v>219</v>
      </c>
      <c r="V1" s="34" t="s">
        <v>86</v>
      </c>
      <c r="W1" s="35" t="s">
        <v>220</v>
      </c>
      <c r="X1" s="34" t="s">
        <v>86</v>
      </c>
      <c r="Y1" s="35" t="s">
        <v>221</v>
      </c>
      <c r="Z1" s="34" t="s">
        <v>86</v>
      </c>
      <c r="AA1" s="35" t="s">
        <v>222</v>
      </c>
      <c r="AB1" s="34" t="s">
        <v>86</v>
      </c>
    </row>
    <row r="2" spans="1:28" x14ac:dyDescent="0.25">
      <c r="A2">
        <v>2021</v>
      </c>
      <c r="B2">
        <v>18</v>
      </c>
      <c r="C2" t="s">
        <v>31</v>
      </c>
      <c r="D2" t="s">
        <v>126</v>
      </c>
      <c r="E2" s="36">
        <v>0.51811037710483498</v>
      </c>
      <c r="F2">
        <v>2</v>
      </c>
      <c r="G2" s="36">
        <v>4.3879007586280903E-2</v>
      </c>
      <c r="H2">
        <v>18</v>
      </c>
      <c r="I2" s="36">
        <v>0.27027490985902802</v>
      </c>
      <c r="J2">
        <v>7</v>
      </c>
      <c r="K2" s="36">
        <v>-2.5725446388237799E-2</v>
      </c>
      <c r="L2">
        <v>13</v>
      </c>
      <c r="M2" s="36">
        <v>-8.0421585680717597E-2</v>
      </c>
      <c r="N2">
        <v>19</v>
      </c>
      <c r="O2" s="36">
        <v>-4.9699693154050803E-2</v>
      </c>
      <c r="P2">
        <v>15</v>
      </c>
      <c r="Q2" s="36">
        <v>0.204177615450161</v>
      </c>
      <c r="R2">
        <v>2</v>
      </c>
      <c r="S2" s="36">
        <v>-6.4339648077918005E-2</v>
      </c>
      <c r="T2">
        <v>19</v>
      </c>
      <c r="U2" s="36">
        <v>7.3446241562148601E-2</v>
      </c>
      <c r="V2">
        <v>12</v>
      </c>
      <c r="W2" s="36">
        <v>0.145355750547732</v>
      </c>
      <c r="X2">
        <v>14</v>
      </c>
      <c r="Y2" s="36">
        <v>-3.9234670369611403E-2</v>
      </c>
      <c r="Z2">
        <v>13</v>
      </c>
      <c r="AA2" s="36">
        <v>1.09414299806489E-2</v>
      </c>
      <c r="AB2">
        <v>15</v>
      </c>
    </row>
    <row r="3" spans="1:28" x14ac:dyDescent="0.25">
      <c r="A3">
        <v>2021</v>
      </c>
      <c r="B3">
        <v>18</v>
      </c>
      <c r="C3" t="s">
        <v>30</v>
      </c>
      <c r="D3" t="s">
        <v>126</v>
      </c>
      <c r="E3" s="36">
        <v>0.1713707226392</v>
      </c>
      <c r="F3">
        <v>19</v>
      </c>
      <c r="G3" s="36">
        <v>-0.15533943625639399</v>
      </c>
      <c r="H3">
        <v>29</v>
      </c>
      <c r="I3" s="36">
        <v>1.52548503768764E-2</v>
      </c>
      <c r="J3">
        <v>24</v>
      </c>
      <c r="K3" s="36">
        <v>-0.30385159063045403</v>
      </c>
      <c r="L3">
        <v>31</v>
      </c>
      <c r="M3" s="36">
        <v>-7.2396813324608705E-2</v>
      </c>
      <c r="N3">
        <v>16</v>
      </c>
      <c r="O3" s="36">
        <v>-0.182338058347329</v>
      </c>
      <c r="P3">
        <v>29</v>
      </c>
      <c r="Q3" s="36">
        <v>-4.8898430382532998E-2</v>
      </c>
      <c r="R3">
        <v>24</v>
      </c>
      <c r="S3" s="36">
        <v>-0.17761124401214901</v>
      </c>
      <c r="T3">
        <v>27</v>
      </c>
      <c r="U3" s="36">
        <v>-0.113069616960738</v>
      </c>
      <c r="V3">
        <v>25</v>
      </c>
      <c r="W3" s="36">
        <v>-6.8712625548714599E-3</v>
      </c>
      <c r="X3">
        <v>24</v>
      </c>
      <c r="Y3" s="36">
        <v>-0.103402598896164</v>
      </c>
      <c r="Z3">
        <v>23</v>
      </c>
      <c r="AA3" s="36">
        <v>-9.6804681167376505E-2</v>
      </c>
      <c r="AB3">
        <v>25</v>
      </c>
    </row>
    <row r="4" spans="1:28" x14ac:dyDescent="0.25">
      <c r="A4">
        <v>2021</v>
      </c>
      <c r="B4">
        <v>18</v>
      </c>
      <c r="C4" t="s">
        <v>29</v>
      </c>
      <c r="D4" t="s">
        <v>126</v>
      </c>
      <c r="E4" s="36">
        <v>0.27027565147141602</v>
      </c>
      <c r="F4">
        <v>10</v>
      </c>
      <c r="G4" s="36">
        <v>3.2204434793871299E-2</v>
      </c>
      <c r="H4">
        <v>20</v>
      </c>
      <c r="I4" s="36">
        <v>0.142732392079153</v>
      </c>
      <c r="J4">
        <v>16</v>
      </c>
      <c r="K4" s="36">
        <v>9.0100100843823097E-2</v>
      </c>
      <c r="L4">
        <v>2</v>
      </c>
      <c r="M4" s="36">
        <v>-0.113012456701735</v>
      </c>
      <c r="N4">
        <v>23</v>
      </c>
      <c r="O4" s="36">
        <v>-1.02757372602963E-2</v>
      </c>
      <c r="P4">
        <v>12</v>
      </c>
      <c r="Q4" s="36">
        <v>0.16219680962153701</v>
      </c>
      <c r="R4">
        <v>5</v>
      </c>
      <c r="S4" s="36">
        <v>-8.8892208087984398E-2</v>
      </c>
      <c r="T4">
        <v>22</v>
      </c>
      <c r="U4" s="36">
        <v>3.10929064238126E-2</v>
      </c>
      <c r="V4">
        <v>16</v>
      </c>
      <c r="W4" s="36">
        <v>9.3894243245577297E-2</v>
      </c>
      <c r="X4">
        <v>18</v>
      </c>
      <c r="Y4" s="36">
        <v>-6.1104468506327697E-2</v>
      </c>
      <c r="Z4">
        <v>17</v>
      </c>
      <c r="AA4" s="36">
        <v>-2.50289695844918E-2</v>
      </c>
      <c r="AB4">
        <v>20</v>
      </c>
    </row>
    <row r="5" spans="1:28" x14ac:dyDescent="0.25">
      <c r="A5">
        <v>2021</v>
      </c>
      <c r="B5">
        <v>18</v>
      </c>
      <c r="C5" t="s">
        <v>28</v>
      </c>
      <c r="D5" t="s">
        <v>126</v>
      </c>
      <c r="E5" s="36">
        <v>0.250244309876063</v>
      </c>
      <c r="F5">
        <v>11</v>
      </c>
      <c r="G5" s="36">
        <v>0.154931866995177</v>
      </c>
      <c r="H5">
        <v>11</v>
      </c>
      <c r="I5" s="36">
        <v>0.20096362515497199</v>
      </c>
      <c r="J5">
        <v>12</v>
      </c>
      <c r="K5" s="36">
        <v>-0.152976624854268</v>
      </c>
      <c r="L5">
        <v>28</v>
      </c>
      <c r="M5" s="36">
        <v>0.137528610361103</v>
      </c>
      <c r="N5">
        <v>2</v>
      </c>
      <c r="O5" s="36">
        <v>1.96342798810771E-3</v>
      </c>
      <c r="P5">
        <v>11</v>
      </c>
      <c r="Q5" s="36">
        <v>4.9509113820153501E-2</v>
      </c>
      <c r="R5">
        <v>15</v>
      </c>
      <c r="S5" s="36">
        <v>0.116665090017724</v>
      </c>
      <c r="T5">
        <v>7</v>
      </c>
      <c r="U5" s="36">
        <v>8.4528104261485104E-2</v>
      </c>
      <c r="V5">
        <v>9</v>
      </c>
      <c r="W5" s="36">
        <v>0.16885226102703599</v>
      </c>
      <c r="X5">
        <v>11</v>
      </c>
      <c r="Y5" s="36">
        <v>5.4958154287688701E-2</v>
      </c>
      <c r="Z5">
        <v>9</v>
      </c>
      <c r="AA5" s="36">
        <v>9.2200149252810004E-2</v>
      </c>
      <c r="AB5">
        <v>9</v>
      </c>
    </row>
    <row r="6" spans="1:28" x14ac:dyDescent="0.25">
      <c r="A6">
        <v>2021</v>
      </c>
      <c r="B6">
        <v>18</v>
      </c>
      <c r="C6" t="s">
        <v>27</v>
      </c>
      <c r="D6" t="s">
        <v>126</v>
      </c>
      <c r="E6" s="36">
        <v>-0.155033108479842</v>
      </c>
      <c r="F6">
        <v>31</v>
      </c>
      <c r="G6" s="36">
        <v>-0.27872528824159598</v>
      </c>
      <c r="H6">
        <v>31</v>
      </c>
      <c r="I6" s="36">
        <v>-0.21170259849926701</v>
      </c>
      <c r="J6">
        <v>32</v>
      </c>
      <c r="K6" s="36">
        <v>-0.11746175311738399</v>
      </c>
      <c r="L6">
        <v>21</v>
      </c>
      <c r="M6" s="36">
        <v>-2.3710130837157999E-2</v>
      </c>
      <c r="N6">
        <v>13</v>
      </c>
      <c r="O6" s="36">
        <v>-7.5577629053977594E-2</v>
      </c>
      <c r="P6">
        <v>18</v>
      </c>
      <c r="Q6" s="36">
        <v>-0.19375454744168699</v>
      </c>
      <c r="R6">
        <v>31</v>
      </c>
      <c r="S6" s="36">
        <v>-0.193946087823782</v>
      </c>
      <c r="T6">
        <v>28</v>
      </c>
      <c r="U6" s="36">
        <v>-0.19384062626567899</v>
      </c>
      <c r="V6">
        <v>30</v>
      </c>
      <c r="W6" s="36">
        <v>-0.34103197760272003</v>
      </c>
      <c r="X6">
        <v>31</v>
      </c>
      <c r="Y6" s="36">
        <v>-8.5802533322904495E-2</v>
      </c>
      <c r="Z6">
        <v>19</v>
      </c>
      <c r="AA6" s="36">
        <v>-0.26536284736608701</v>
      </c>
      <c r="AB6">
        <v>31</v>
      </c>
    </row>
    <row r="7" spans="1:28" x14ac:dyDescent="0.25">
      <c r="A7">
        <v>2021</v>
      </c>
      <c r="B7">
        <v>18</v>
      </c>
      <c r="C7" t="s">
        <v>26</v>
      </c>
      <c r="D7" t="s">
        <v>126</v>
      </c>
      <c r="E7" s="36">
        <v>-4.2540461079550403E-2</v>
      </c>
      <c r="F7">
        <v>28</v>
      </c>
      <c r="G7" s="36">
        <v>-1.9836710280160502E-3</v>
      </c>
      <c r="H7">
        <v>21</v>
      </c>
      <c r="I7" s="36">
        <v>-2.0170949579387101E-2</v>
      </c>
      <c r="J7">
        <v>26</v>
      </c>
      <c r="K7" s="36">
        <v>7.6528667981981E-3</v>
      </c>
      <c r="L7">
        <v>10</v>
      </c>
      <c r="M7" s="36">
        <v>-0.228780145970499</v>
      </c>
      <c r="N7">
        <v>28</v>
      </c>
      <c r="O7" s="36">
        <v>-0.10111875559132499</v>
      </c>
      <c r="P7">
        <v>21</v>
      </c>
      <c r="Q7" s="36">
        <v>-7.2386243659453994E-2</v>
      </c>
      <c r="R7">
        <v>25</v>
      </c>
      <c r="S7" s="36">
        <v>-0.128007754110505</v>
      </c>
      <c r="T7">
        <v>24</v>
      </c>
      <c r="U7" s="36">
        <v>-0.100759226725468</v>
      </c>
      <c r="V7">
        <v>23</v>
      </c>
      <c r="W7" s="36">
        <v>2.34092083602149E-2</v>
      </c>
      <c r="X7">
        <v>21</v>
      </c>
      <c r="Y7" s="36">
        <v>-0.17161811790023701</v>
      </c>
      <c r="Z7">
        <v>26</v>
      </c>
      <c r="AA7" s="36">
        <v>-9.2352932698404597E-2</v>
      </c>
      <c r="AB7">
        <v>24</v>
      </c>
    </row>
    <row r="8" spans="1:28" x14ac:dyDescent="0.25">
      <c r="A8">
        <v>2021</v>
      </c>
      <c r="B8">
        <v>18</v>
      </c>
      <c r="C8" t="s">
        <v>25</v>
      </c>
      <c r="D8" t="s">
        <v>126</v>
      </c>
      <c r="E8" s="36">
        <v>0.11085263404599401</v>
      </c>
      <c r="F8">
        <v>23</v>
      </c>
      <c r="G8" s="36">
        <v>0.25593367634632702</v>
      </c>
      <c r="H8">
        <v>8</v>
      </c>
      <c r="I8" s="36">
        <v>0.17892571589568501</v>
      </c>
      <c r="J8">
        <v>13</v>
      </c>
      <c r="K8" s="36">
        <v>-0.150039509893896</v>
      </c>
      <c r="L8">
        <v>27</v>
      </c>
      <c r="M8" s="36">
        <v>-7.9818677251050199E-2</v>
      </c>
      <c r="N8">
        <v>18</v>
      </c>
      <c r="O8" s="36">
        <v>-0.116115403801099</v>
      </c>
      <c r="P8">
        <v>24</v>
      </c>
      <c r="Q8" s="36">
        <v>-3.6048597582886602E-2</v>
      </c>
      <c r="R8">
        <v>23</v>
      </c>
      <c r="S8" s="36">
        <v>7.9951031899973296E-2</v>
      </c>
      <c r="T8">
        <v>11</v>
      </c>
      <c r="U8" s="36">
        <v>1.8993340635270001E-2</v>
      </c>
      <c r="V8">
        <v>17</v>
      </c>
      <c r="W8" s="36">
        <v>0.21004138791768001</v>
      </c>
      <c r="X8">
        <v>8</v>
      </c>
      <c r="Y8" s="36">
        <v>-9.6882245255346902E-2</v>
      </c>
      <c r="Z8">
        <v>22</v>
      </c>
      <c r="AA8" s="36">
        <v>5.0899134767932598E-2</v>
      </c>
      <c r="AB8">
        <v>12</v>
      </c>
    </row>
    <row r="9" spans="1:28" x14ac:dyDescent="0.25">
      <c r="A9">
        <v>2021</v>
      </c>
      <c r="B9">
        <v>18</v>
      </c>
      <c r="C9" t="s">
        <v>24</v>
      </c>
      <c r="D9" t="s">
        <v>126</v>
      </c>
      <c r="E9" s="36">
        <v>0.22882327020049401</v>
      </c>
      <c r="F9">
        <v>13</v>
      </c>
      <c r="G9" s="36">
        <v>-8.7373551177152398E-2</v>
      </c>
      <c r="H9">
        <v>25</v>
      </c>
      <c r="I9" s="36">
        <v>7.6439531559666193E-2</v>
      </c>
      <c r="J9">
        <v>21</v>
      </c>
      <c r="K9" s="36">
        <v>0.13663413486508599</v>
      </c>
      <c r="L9">
        <v>1</v>
      </c>
      <c r="M9" s="36">
        <v>2.9311517426262299E-2</v>
      </c>
      <c r="N9">
        <v>10</v>
      </c>
      <c r="O9" s="36">
        <v>8.9254566887271097E-2</v>
      </c>
      <c r="P9">
        <v>2</v>
      </c>
      <c r="Q9" s="36">
        <v>0.13285822551309101</v>
      </c>
      <c r="R9">
        <v>11</v>
      </c>
      <c r="S9" s="36">
        <v>-7.5263401588018405E-2</v>
      </c>
      <c r="T9">
        <v>21</v>
      </c>
      <c r="U9" s="36">
        <v>3.68500717947274E-2</v>
      </c>
      <c r="V9">
        <v>15</v>
      </c>
      <c r="W9" s="36">
        <v>1.7910557659180201E-2</v>
      </c>
      <c r="X9">
        <v>22</v>
      </c>
      <c r="Y9" s="36">
        <v>6.6214292962670895E-2</v>
      </c>
      <c r="Z9">
        <v>8</v>
      </c>
      <c r="AA9" s="36">
        <v>-1.01535559965801E-2</v>
      </c>
      <c r="AB9">
        <v>18</v>
      </c>
    </row>
    <row r="10" spans="1:28" x14ac:dyDescent="0.25">
      <c r="A10">
        <v>2021</v>
      </c>
      <c r="B10">
        <v>18</v>
      </c>
      <c r="C10" t="s">
        <v>23</v>
      </c>
      <c r="D10" t="s">
        <v>126</v>
      </c>
      <c r="E10" s="36">
        <v>0.40193947632458898</v>
      </c>
      <c r="F10">
        <v>4</v>
      </c>
      <c r="G10" s="36">
        <v>0.30259280452807202</v>
      </c>
      <c r="H10">
        <v>6</v>
      </c>
      <c r="I10" s="36">
        <v>0.34892551593412602</v>
      </c>
      <c r="J10">
        <v>4</v>
      </c>
      <c r="K10" s="36">
        <v>1.2691470737367601E-2</v>
      </c>
      <c r="L10">
        <v>9</v>
      </c>
      <c r="M10" s="36">
        <v>3.0619466390235102E-3</v>
      </c>
      <c r="N10">
        <v>11</v>
      </c>
      <c r="O10" s="36">
        <v>8.04723516535737E-3</v>
      </c>
      <c r="P10">
        <v>10</v>
      </c>
      <c r="Q10" s="36">
        <v>0.19092655176543599</v>
      </c>
      <c r="R10">
        <v>3</v>
      </c>
      <c r="S10" s="36">
        <v>0.15535370713056801</v>
      </c>
      <c r="T10">
        <v>6</v>
      </c>
      <c r="U10" s="36">
        <v>0.17272257960798301</v>
      </c>
      <c r="V10">
        <v>4</v>
      </c>
      <c r="W10" s="36">
        <v>0.304921793990308</v>
      </c>
      <c r="X10">
        <v>5</v>
      </c>
      <c r="Y10" s="36">
        <v>-1.3594545741146E-2</v>
      </c>
      <c r="Z10">
        <v>11</v>
      </c>
      <c r="AA10" s="36">
        <v>0.14868807843482401</v>
      </c>
      <c r="AB10">
        <v>5</v>
      </c>
    </row>
    <row r="11" spans="1:28" x14ac:dyDescent="0.25">
      <c r="A11">
        <v>2021</v>
      </c>
      <c r="B11">
        <v>18</v>
      </c>
      <c r="C11" t="s">
        <v>22</v>
      </c>
      <c r="D11" t="s">
        <v>126</v>
      </c>
      <c r="E11" s="36">
        <v>0.152607084250339</v>
      </c>
      <c r="F11">
        <v>20</v>
      </c>
      <c r="G11" s="36">
        <v>0.102065988018717</v>
      </c>
      <c r="H11">
        <v>14</v>
      </c>
      <c r="I11" s="36">
        <v>0.13111459883334201</v>
      </c>
      <c r="J11">
        <v>17</v>
      </c>
      <c r="K11" s="36">
        <v>-9.80248162759466E-2</v>
      </c>
      <c r="L11">
        <v>19</v>
      </c>
      <c r="M11" s="36">
        <v>-9.4665671800567994E-2</v>
      </c>
      <c r="N11">
        <v>21</v>
      </c>
      <c r="O11" s="36">
        <v>-9.6289722887323403E-2</v>
      </c>
      <c r="P11">
        <v>20</v>
      </c>
      <c r="Q11" s="36">
        <v>9.1578966096037505E-4</v>
      </c>
      <c r="R11">
        <v>20</v>
      </c>
      <c r="S11" s="36">
        <v>-3.10498122355823E-2</v>
      </c>
      <c r="T11">
        <v>16</v>
      </c>
      <c r="U11" s="36">
        <v>-1.3977102581343799E-2</v>
      </c>
      <c r="V11">
        <v>20</v>
      </c>
      <c r="W11" s="36">
        <v>0.130011435320041</v>
      </c>
      <c r="X11">
        <v>15</v>
      </c>
      <c r="Y11" s="36">
        <v>-8.2176324160284406E-2</v>
      </c>
      <c r="Z11">
        <v>18</v>
      </c>
      <c r="AA11" s="36">
        <v>-9.7263176172180405E-3</v>
      </c>
      <c r="AB11">
        <v>17</v>
      </c>
    </row>
    <row r="12" spans="1:28" x14ac:dyDescent="0.25">
      <c r="A12">
        <v>2021</v>
      </c>
      <c r="B12">
        <v>18</v>
      </c>
      <c r="C12" t="s">
        <v>21</v>
      </c>
      <c r="D12" t="s">
        <v>126</v>
      </c>
      <c r="E12" s="36">
        <v>-0.16638070851261699</v>
      </c>
      <c r="F12">
        <v>32</v>
      </c>
      <c r="G12" s="36">
        <v>4.66027381118835E-2</v>
      </c>
      <c r="H12">
        <v>17</v>
      </c>
      <c r="I12" s="36">
        <v>-6.7223598488939301E-2</v>
      </c>
      <c r="J12">
        <v>27</v>
      </c>
      <c r="K12" s="36">
        <v>-0.12158512651311899</v>
      </c>
      <c r="L12">
        <v>22</v>
      </c>
      <c r="M12" s="36">
        <v>-0.158770785349924</v>
      </c>
      <c r="N12">
        <v>26</v>
      </c>
      <c r="O12" s="36">
        <v>-0.142800034591405</v>
      </c>
      <c r="P12">
        <v>26</v>
      </c>
      <c r="Q12" s="36">
        <v>-0.19176242692376999</v>
      </c>
      <c r="R12">
        <v>30</v>
      </c>
      <c r="S12" s="36">
        <v>-0.12960870366794799</v>
      </c>
      <c r="T12">
        <v>25</v>
      </c>
      <c r="U12" s="36">
        <v>-0.15982928330326801</v>
      </c>
      <c r="V12">
        <v>29</v>
      </c>
      <c r="W12" s="36">
        <v>-1.40697850371379E-2</v>
      </c>
      <c r="X12">
        <v>25</v>
      </c>
      <c r="Y12" s="36">
        <v>-0.19346920275714799</v>
      </c>
      <c r="Z12">
        <v>28</v>
      </c>
      <c r="AA12" s="36">
        <v>-0.165846432642484</v>
      </c>
      <c r="AB12">
        <v>27</v>
      </c>
    </row>
    <row r="13" spans="1:28" x14ac:dyDescent="0.25">
      <c r="A13">
        <v>2021</v>
      </c>
      <c r="B13">
        <v>18</v>
      </c>
      <c r="C13" t="s">
        <v>20</v>
      </c>
      <c r="D13" t="s">
        <v>126</v>
      </c>
      <c r="E13" s="36">
        <v>0.29851166191964201</v>
      </c>
      <c r="F13">
        <v>8</v>
      </c>
      <c r="G13" s="36">
        <v>0.409580066121492</v>
      </c>
      <c r="H13">
        <v>3</v>
      </c>
      <c r="I13" s="36">
        <v>0.35321536372045997</v>
      </c>
      <c r="J13">
        <v>3</v>
      </c>
      <c r="K13" s="36">
        <v>-2.0392492855770598E-2</v>
      </c>
      <c r="L13">
        <v>12</v>
      </c>
      <c r="M13" s="36">
        <v>0.116765471844286</v>
      </c>
      <c r="N13">
        <v>4</v>
      </c>
      <c r="O13" s="36">
        <v>4.7414241895004601E-2</v>
      </c>
      <c r="P13">
        <v>7</v>
      </c>
      <c r="Q13" s="36">
        <v>0.13620153554411199</v>
      </c>
      <c r="R13">
        <v>8</v>
      </c>
      <c r="S13" s="36">
        <v>0.27082527175795601</v>
      </c>
      <c r="T13">
        <v>2</v>
      </c>
      <c r="U13" s="36">
        <v>0.20238215340316201</v>
      </c>
      <c r="V13">
        <v>2</v>
      </c>
      <c r="W13" s="36">
        <v>0.354919668967002</v>
      </c>
      <c r="X13">
        <v>3</v>
      </c>
      <c r="Y13" s="36">
        <v>9.6262081677298397E-2</v>
      </c>
      <c r="Z13">
        <v>2</v>
      </c>
      <c r="AA13" s="36">
        <v>0.22696255521108299</v>
      </c>
      <c r="AB13">
        <v>2</v>
      </c>
    </row>
    <row r="14" spans="1:28" x14ac:dyDescent="0.25">
      <c r="A14">
        <v>2021</v>
      </c>
      <c r="B14">
        <v>18</v>
      </c>
      <c r="C14" t="s">
        <v>19</v>
      </c>
      <c r="D14" t="s">
        <v>126</v>
      </c>
      <c r="E14" s="36">
        <v>-0.123602232632588</v>
      </c>
      <c r="F14">
        <v>30</v>
      </c>
      <c r="G14" s="36">
        <v>-1.6996907891301101E-2</v>
      </c>
      <c r="H14">
        <v>23</v>
      </c>
      <c r="I14" s="36">
        <v>-7.4601457279811004E-2</v>
      </c>
      <c r="J14">
        <v>28</v>
      </c>
      <c r="K14" s="36">
        <v>-0.34807395642750599</v>
      </c>
      <c r="L14">
        <v>32</v>
      </c>
      <c r="M14" s="36">
        <v>-0.22894281986933099</v>
      </c>
      <c r="N14">
        <v>29</v>
      </c>
      <c r="O14" s="36">
        <v>-0.28845137970091</v>
      </c>
      <c r="P14">
        <v>32</v>
      </c>
      <c r="Q14" s="36">
        <v>-0.244502782282255</v>
      </c>
      <c r="R14">
        <v>32</v>
      </c>
      <c r="S14" s="36">
        <v>-0.14298749156710699</v>
      </c>
      <c r="T14">
        <v>26</v>
      </c>
      <c r="U14" s="36">
        <v>-0.19607652789803801</v>
      </c>
      <c r="V14">
        <v>31</v>
      </c>
      <c r="W14" s="36">
        <v>-9.1590159055903897E-2</v>
      </c>
      <c r="X14">
        <v>29</v>
      </c>
      <c r="Y14" s="36">
        <v>-0.234679101215789</v>
      </c>
      <c r="Z14">
        <v>31</v>
      </c>
      <c r="AA14" s="36">
        <v>-0.182211029475676</v>
      </c>
      <c r="AB14">
        <v>29</v>
      </c>
    </row>
    <row r="15" spans="1:28" x14ac:dyDescent="0.25">
      <c r="A15">
        <v>2021</v>
      </c>
      <c r="B15">
        <v>18</v>
      </c>
      <c r="C15" t="s">
        <v>18</v>
      </c>
      <c r="D15" t="s">
        <v>126</v>
      </c>
      <c r="E15" s="36">
        <v>0.19353490520439101</v>
      </c>
      <c r="F15">
        <v>16</v>
      </c>
      <c r="G15" s="36">
        <v>-2.3052267951584798E-2</v>
      </c>
      <c r="H15">
        <v>24</v>
      </c>
      <c r="I15" s="36">
        <v>0.101818944046537</v>
      </c>
      <c r="J15">
        <v>18</v>
      </c>
      <c r="K15" s="36">
        <v>8.0715284510568405E-2</v>
      </c>
      <c r="L15">
        <v>4</v>
      </c>
      <c r="M15" s="36">
        <v>0.13534548880625299</v>
      </c>
      <c r="N15">
        <v>3</v>
      </c>
      <c r="O15" s="36">
        <v>0.10813133169351601</v>
      </c>
      <c r="P15">
        <v>1</v>
      </c>
      <c r="Q15" s="36">
        <v>0.111393953526072</v>
      </c>
      <c r="R15">
        <v>12</v>
      </c>
      <c r="S15" s="36">
        <v>1.30370664189195E-2</v>
      </c>
      <c r="T15">
        <v>14</v>
      </c>
      <c r="U15" s="36">
        <v>6.5849792281772193E-2</v>
      </c>
      <c r="V15">
        <v>13</v>
      </c>
      <c r="W15" s="36">
        <v>6.3359564774087607E-2</v>
      </c>
      <c r="X15">
        <v>20</v>
      </c>
      <c r="Y15" s="36">
        <v>0.13740228384688399</v>
      </c>
      <c r="Z15">
        <v>1</v>
      </c>
      <c r="AA15" s="36">
        <v>5.6965260529666398E-2</v>
      </c>
      <c r="AB15">
        <v>11</v>
      </c>
    </row>
    <row r="16" spans="1:28" x14ac:dyDescent="0.25">
      <c r="A16">
        <v>2021</v>
      </c>
      <c r="B16">
        <v>18</v>
      </c>
      <c r="C16" t="s">
        <v>17</v>
      </c>
      <c r="D16" t="s">
        <v>126</v>
      </c>
      <c r="E16" s="36">
        <v>-4.6853221390507599E-2</v>
      </c>
      <c r="F16">
        <v>29</v>
      </c>
      <c r="G16" s="36">
        <v>-0.116302644784229</v>
      </c>
      <c r="H16">
        <v>27</v>
      </c>
      <c r="I16" s="36">
        <v>-8.2938013490903906E-2</v>
      </c>
      <c r="J16">
        <v>30</v>
      </c>
      <c r="K16" s="36">
        <v>2.3098796235561402E-2</v>
      </c>
      <c r="L16">
        <v>7</v>
      </c>
      <c r="M16" s="36">
        <v>-0.23270524604325099</v>
      </c>
      <c r="N16">
        <v>30</v>
      </c>
      <c r="O16" s="36">
        <v>-0.108378580644153</v>
      </c>
      <c r="P16">
        <v>23</v>
      </c>
      <c r="Q16" s="36">
        <v>-8.3205303856839705E-2</v>
      </c>
      <c r="R16">
        <v>27</v>
      </c>
      <c r="S16" s="36">
        <v>-0.200833358689367</v>
      </c>
      <c r="T16">
        <v>29</v>
      </c>
      <c r="U16" s="36">
        <v>-0.143747962495648</v>
      </c>
      <c r="V16">
        <v>28</v>
      </c>
      <c r="W16" s="36">
        <v>-7.0827299452208697E-2</v>
      </c>
      <c r="X16">
        <v>27</v>
      </c>
      <c r="Y16" s="36">
        <v>-0.22026376755438701</v>
      </c>
      <c r="Z16">
        <v>29</v>
      </c>
      <c r="AA16" s="36">
        <v>-0.174891952554172</v>
      </c>
      <c r="AB16">
        <v>28</v>
      </c>
    </row>
    <row r="17" spans="1:28" x14ac:dyDescent="0.25">
      <c r="A17">
        <v>2021</v>
      </c>
      <c r="B17">
        <v>18</v>
      </c>
      <c r="C17" t="s">
        <v>16</v>
      </c>
      <c r="D17" t="s">
        <v>126</v>
      </c>
      <c r="E17" s="36">
        <v>0.27560197586362301</v>
      </c>
      <c r="F17">
        <v>9</v>
      </c>
      <c r="G17" s="36">
        <v>0.46572802648230499</v>
      </c>
      <c r="H17">
        <v>1</v>
      </c>
      <c r="I17" s="36">
        <v>0.360638644948308</v>
      </c>
      <c r="J17">
        <v>2</v>
      </c>
      <c r="K17" s="36">
        <v>1.37370072709766E-2</v>
      </c>
      <c r="L17">
        <v>8</v>
      </c>
      <c r="M17" s="36">
        <v>5.3795752948769898E-2</v>
      </c>
      <c r="N17">
        <v>9</v>
      </c>
      <c r="O17" s="36">
        <v>3.3554665475647498E-2</v>
      </c>
      <c r="P17">
        <v>8</v>
      </c>
      <c r="Q17" s="36">
        <v>0.13321255184233899</v>
      </c>
      <c r="R17">
        <v>10</v>
      </c>
      <c r="S17" s="36">
        <v>0.28205065495223502</v>
      </c>
      <c r="T17">
        <v>1</v>
      </c>
      <c r="U17" s="36">
        <v>0.20189690294783799</v>
      </c>
      <c r="V17">
        <v>3</v>
      </c>
      <c r="W17" s="36">
        <v>0.347090387842375</v>
      </c>
      <c r="X17">
        <v>4</v>
      </c>
      <c r="Y17" s="36">
        <v>3.7064856232970997E-2</v>
      </c>
      <c r="Z17">
        <v>10</v>
      </c>
      <c r="AA17" s="36">
        <v>0.196824780025256</v>
      </c>
      <c r="AB17">
        <v>3</v>
      </c>
    </row>
    <row r="18" spans="1:28" x14ac:dyDescent="0.25">
      <c r="A18">
        <v>2021</v>
      </c>
      <c r="B18">
        <v>18</v>
      </c>
      <c r="C18" t="s">
        <v>15</v>
      </c>
      <c r="D18" t="s">
        <v>126</v>
      </c>
      <c r="E18" s="36">
        <v>0.34940288301772598</v>
      </c>
      <c r="F18">
        <v>6</v>
      </c>
      <c r="G18" s="36">
        <v>0.28420089283105898</v>
      </c>
      <c r="H18">
        <v>7</v>
      </c>
      <c r="I18" s="36">
        <v>0.31389385343916998</v>
      </c>
      <c r="J18">
        <v>6</v>
      </c>
      <c r="K18" s="36">
        <v>-3.4971295178290299E-2</v>
      </c>
      <c r="L18">
        <v>15</v>
      </c>
      <c r="M18" s="36">
        <v>-0.100804331225557</v>
      </c>
      <c r="N18">
        <v>22</v>
      </c>
      <c r="O18" s="36">
        <v>-7.1086741378044396E-2</v>
      </c>
      <c r="P18">
        <v>17</v>
      </c>
      <c r="Q18" s="36">
        <v>0.16108962217175599</v>
      </c>
      <c r="R18">
        <v>6</v>
      </c>
      <c r="S18" s="36">
        <v>0.114412431145664</v>
      </c>
      <c r="T18">
        <v>8</v>
      </c>
      <c r="U18" s="36">
        <v>0.13569671627064001</v>
      </c>
      <c r="V18">
        <v>6</v>
      </c>
      <c r="W18" s="36">
        <v>0.29018829182983802</v>
      </c>
      <c r="X18">
        <v>7</v>
      </c>
      <c r="Y18" s="36">
        <v>-8.9655951929470706E-2</v>
      </c>
      <c r="Z18">
        <v>21</v>
      </c>
      <c r="AA18" s="36">
        <v>0.119573603187452</v>
      </c>
      <c r="AB18">
        <v>7</v>
      </c>
    </row>
    <row r="19" spans="1:28" x14ac:dyDescent="0.25">
      <c r="A19">
        <v>2021</v>
      </c>
      <c r="B19">
        <v>18</v>
      </c>
      <c r="C19" t="s">
        <v>14</v>
      </c>
      <c r="D19" t="s">
        <v>126</v>
      </c>
      <c r="E19" s="36">
        <v>0.41257175600892199</v>
      </c>
      <c r="F19">
        <v>3</v>
      </c>
      <c r="G19" s="36">
        <v>0.10116651335523801</v>
      </c>
      <c r="H19">
        <v>15</v>
      </c>
      <c r="I19" s="36">
        <v>0.26837861674403701</v>
      </c>
      <c r="J19">
        <v>8</v>
      </c>
      <c r="K19" s="36">
        <v>-6.4877030679797595E-2</v>
      </c>
      <c r="L19">
        <v>16</v>
      </c>
      <c r="M19" s="36">
        <v>-3.1266833130277102E-2</v>
      </c>
      <c r="N19">
        <v>14</v>
      </c>
      <c r="O19" s="36">
        <v>-4.95159755374662E-2</v>
      </c>
      <c r="P19">
        <v>14</v>
      </c>
      <c r="Q19" s="36">
        <v>0.17626175850908701</v>
      </c>
      <c r="R19">
        <v>4</v>
      </c>
      <c r="S19" s="36">
        <v>1.9585753697721399E-2</v>
      </c>
      <c r="T19">
        <v>13</v>
      </c>
      <c r="U19" s="36">
        <v>0.104261149457591</v>
      </c>
      <c r="V19">
        <v>8</v>
      </c>
      <c r="W19" s="36">
        <v>0.15970126936647699</v>
      </c>
      <c r="X19">
        <v>12</v>
      </c>
      <c r="Y19" s="36">
        <v>-3.9667524136279601E-2</v>
      </c>
      <c r="Z19">
        <v>14</v>
      </c>
      <c r="AA19" s="36">
        <v>4.4806739197308799E-2</v>
      </c>
      <c r="AB19">
        <v>13</v>
      </c>
    </row>
    <row r="20" spans="1:28" x14ac:dyDescent="0.25">
      <c r="A20">
        <v>2021</v>
      </c>
      <c r="B20">
        <v>18</v>
      </c>
      <c r="C20" t="s">
        <v>13</v>
      </c>
      <c r="D20" t="s">
        <v>126</v>
      </c>
      <c r="E20" s="36">
        <v>0.21984063891063901</v>
      </c>
      <c r="F20">
        <v>14</v>
      </c>
      <c r="G20" s="36">
        <v>8.6534389472391296E-2</v>
      </c>
      <c r="H20">
        <v>16</v>
      </c>
      <c r="I20" s="36">
        <v>0.15196231600486301</v>
      </c>
      <c r="J20">
        <v>15</v>
      </c>
      <c r="K20" s="36">
        <v>-8.3707489499558793E-2</v>
      </c>
      <c r="L20">
        <v>18</v>
      </c>
      <c r="M20" s="36">
        <v>-0.128236031788071</v>
      </c>
      <c r="N20">
        <v>24</v>
      </c>
      <c r="O20" s="36">
        <v>-0.107193805945046</v>
      </c>
      <c r="P20">
        <v>22</v>
      </c>
      <c r="Q20" s="36">
        <v>4.6015216287573199E-2</v>
      </c>
      <c r="R20">
        <v>16</v>
      </c>
      <c r="S20" s="36">
        <v>-3.0635490109041201E-2</v>
      </c>
      <c r="T20">
        <v>15</v>
      </c>
      <c r="U20" s="36">
        <v>6.5968353078242701E-3</v>
      </c>
      <c r="V20">
        <v>18</v>
      </c>
      <c r="W20" s="36">
        <v>0.10946301038374</v>
      </c>
      <c r="X20">
        <v>16</v>
      </c>
      <c r="Y20" s="36">
        <v>-8.7989311031293801E-2</v>
      </c>
      <c r="Z20">
        <v>20</v>
      </c>
      <c r="AA20" s="36">
        <v>-1.15650746326804E-3</v>
      </c>
      <c r="AB20">
        <v>16</v>
      </c>
    </row>
    <row r="21" spans="1:28" x14ac:dyDescent="0.25">
      <c r="A21">
        <v>2021</v>
      </c>
      <c r="B21">
        <v>18</v>
      </c>
      <c r="C21" t="s">
        <v>12</v>
      </c>
      <c r="D21" t="s">
        <v>126</v>
      </c>
      <c r="E21" s="36">
        <v>1.0141871637902601E-2</v>
      </c>
      <c r="F21">
        <v>26</v>
      </c>
      <c r="G21" s="36">
        <v>0.106359090501389</v>
      </c>
      <c r="H21">
        <v>13</v>
      </c>
      <c r="I21" s="36">
        <v>5.0669746511742997E-2</v>
      </c>
      <c r="J21">
        <v>22</v>
      </c>
      <c r="K21" s="36">
        <v>-0.30253957053239899</v>
      </c>
      <c r="L21">
        <v>30</v>
      </c>
      <c r="M21" s="36">
        <v>-0.14406284976732001</v>
      </c>
      <c r="N21">
        <v>25</v>
      </c>
      <c r="O21" s="36">
        <v>-0.21308704044884499</v>
      </c>
      <c r="P21">
        <v>30</v>
      </c>
      <c r="Q21" s="36">
        <v>-0.13168514408777299</v>
      </c>
      <c r="R21">
        <v>29</v>
      </c>
      <c r="S21" s="36">
        <v>-5.6603118675593402E-2</v>
      </c>
      <c r="T21">
        <v>18</v>
      </c>
      <c r="U21" s="36">
        <v>-9.5716237718910802E-2</v>
      </c>
      <c r="V21">
        <v>22</v>
      </c>
      <c r="W21" s="36">
        <v>0.101834789455755</v>
      </c>
      <c r="X21">
        <v>17</v>
      </c>
      <c r="Y21" s="36">
        <v>-0.18345993832534899</v>
      </c>
      <c r="Z21">
        <v>27</v>
      </c>
      <c r="AA21" s="36">
        <v>-6.2934491278759802E-2</v>
      </c>
      <c r="AB21">
        <v>21</v>
      </c>
    </row>
    <row r="22" spans="1:28" x14ac:dyDescent="0.25">
      <c r="A22">
        <v>2021</v>
      </c>
      <c r="B22">
        <v>18</v>
      </c>
      <c r="C22" t="s">
        <v>11</v>
      </c>
      <c r="D22" t="s">
        <v>126</v>
      </c>
      <c r="E22" s="36">
        <v>0.32369100428702802</v>
      </c>
      <c r="F22">
        <v>7</v>
      </c>
      <c r="G22" s="36">
        <v>0.19089869474847501</v>
      </c>
      <c r="H22">
        <v>9</v>
      </c>
      <c r="I22" s="36">
        <v>0.25567067946181798</v>
      </c>
      <c r="J22">
        <v>10</v>
      </c>
      <c r="K22" s="36">
        <v>-0.181121308474086</v>
      </c>
      <c r="L22">
        <v>29</v>
      </c>
      <c r="M22" s="36">
        <v>-8.6534141065301495E-2</v>
      </c>
      <c r="N22">
        <v>20</v>
      </c>
      <c r="O22" s="36">
        <v>-0.13229936265470599</v>
      </c>
      <c r="P22">
        <v>25</v>
      </c>
      <c r="Q22" s="36">
        <v>6.2447766307709499E-2</v>
      </c>
      <c r="R22">
        <v>14</v>
      </c>
      <c r="S22" s="36">
        <v>5.1766429893976999E-2</v>
      </c>
      <c r="T22">
        <v>12</v>
      </c>
      <c r="U22" s="36">
        <v>5.6983823906646497E-2</v>
      </c>
      <c r="V22">
        <v>14</v>
      </c>
      <c r="W22" s="36">
        <v>0.17301888979458299</v>
      </c>
      <c r="X22">
        <v>10</v>
      </c>
      <c r="Y22" s="36">
        <v>-0.121183276120746</v>
      </c>
      <c r="Z22">
        <v>24</v>
      </c>
      <c r="AA22" s="36">
        <v>2.3869938302153702E-2</v>
      </c>
      <c r="AB22">
        <v>14</v>
      </c>
    </row>
    <row r="23" spans="1:28" x14ac:dyDescent="0.25">
      <c r="A23">
        <v>2021</v>
      </c>
      <c r="B23">
        <v>18</v>
      </c>
      <c r="C23" t="s">
        <v>10</v>
      </c>
      <c r="D23" t="s">
        <v>126</v>
      </c>
      <c r="E23" s="36">
        <v>9.7025242999922406E-2</v>
      </c>
      <c r="F23">
        <v>24</v>
      </c>
      <c r="G23" s="36">
        <v>0.38417743200850002</v>
      </c>
      <c r="H23">
        <v>4</v>
      </c>
      <c r="I23" s="36">
        <v>0.220545295272744</v>
      </c>
      <c r="J23">
        <v>11</v>
      </c>
      <c r="K23" s="36">
        <v>-7.0128567485496701E-2</v>
      </c>
      <c r="L23">
        <v>17</v>
      </c>
      <c r="M23" s="36">
        <v>0.11380711010891</v>
      </c>
      <c r="N23">
        <v>5</v>
      </c>
      <c r="O23" s="36">
        <v>2.0537719646714699E-2</v>
      </c>
      <c r="P23">
        <v>9</v>
      </c>
      <c r="Q23" s="36">
        <v>-2.8436297738461E-2</v>
      </c>
      <c r="R23">
        <v>22</v>
      </c>
      <c r="S23" s="36">
        <v>0.20807099248548799</v>
      </c>
      <c r="T23">
        <v>4</v>
      </c>
      <c r="U23" s="36">
        <v>8.0187501386306204E-2</v>
      </c>
      <c r="V23">
        <v>10</v>
      </c>
      <c r="W23" s="36">
        <v>0.29909661922001002</v>
      </c>
      <c r="X23">
        <v>6</v>
      </c>
      <c r="Y23" s="36">
        <v>8.1014205220983307E-2</v>
      </c>
      <c r="Z23">
        <v>6</v>
      </c>
      <c r="AA23" s="36">
        <v>0.140003448723967</v>
      </c>
      <c r="AB23">
        <v>6</v>
      </c>
    </row>
    <row r="24" spans="1:28" x14ac:dyDescent="0.25">
      <c r="A24">
        <v>2021</v>
      </c>
      <c r="B24">
        <v>18</v>
      </c>
      <c r="C24" t="s">
        <v>9</v>
      </c>
      <c r="D24" t="s">
        <v>126</v>
      </c>
      <c r="E24" s="36">
        <v>0.18911893008434599</v>
      </c>
      <c r="F24">
        <v>17</v>
      </c>
      <c r="G24" s="36">
        <v>-0.116227297691378</v>
      </c>
      <c r="H24">
        <v>26</v>
      </c>
      <c r="I24" s="36">
        <v>3.1255510725426199E-2</v>
      </c>
      <c r="J24">
        <v>23</v>
      </c>
      <c r="K24" s="36">
        <v>-0.10854238097664</v>
      </c>
      <c r="L24">
        <v>20</v>
      </c>
      <c r="M24" s="36">
        <v>-0.24483892133927601</v>
      </c>
      <c r="N24">
        <v>31</v>
      </c>
      <c r="O24" s="36">
        <v>-0.180710358596188</v>
      </c>
      <c r="P24">
        <v>28</v>
      </c>
      <c r="Q24" s="36">
        <v>-1.2161267324264801E-2</v>
      </c>
      <c r="R24">
        <v>21</v>
      </c>
      <c r="S24" s="36">
        <v>-0.221602384768461</v>
      </c>
      <c r="T24">
        <v>31</v>
      </c>
      <c r="U24" s="36">
        <v>-0.121478309913301</v>
      </c>
      <c r="V24">
        <v>27</v>
      </c>
      <c r="W24" s="36">
        <v>-7.1822034833584597E-2</v>
      </c>
      <c r="X24">
        <v>28</v>
      </c>
      <c r="Y24" s="36">
        <v>-0.22377756301655399</v>
      </c>
      <c r="Z24">
        <v>30</v>
      </c>
      <c r="AA24" s="36">
        <v>-0.18896933298788901</v>
      </c>
      <c r="AB24">
        <v>30</v>
      </c>
    </row>
    <row r="25" spans="1:28" x14ac:dyDescent="0.25">
      <c r="A25">
        <v>2021</v>
      </c>
      <c r="B25">
        <v>18</v>
      </c>
      <c r="C25" t="s">
        <v>8</v>
      </c>
      <c r="D25" t="s">
        <v>126</v>
      </c>
      <c r="E25" s="36">
        <v>2.88762480902983E-2</v>
      </c>
      <c r="F25">
        <v>25</v>
      </c>
      <c r="G25" s="36">
        <v>-0.50804498907476803</v>
      </c>
      <c r="H25">
        <v>32</v>
      </c>
      <c r="I25" s="36">
        <v>-0.207848255403521</v>
      </c>
      <c r="J25">
        <v>31</v>
      </c>
      <c r="K25" s="36">
        <v>-0.129063891526221</v>
      </c>
      <c r="L25">
        <v>24</v>
      </c>
      <c r="M25" s="36">
        <v>-0.35987007632207102</v>
      </c>
      <c r="N25">
        <v>32</v>
      </c>
      <c r="O25" s="36">
        <v>-0.239989057810825</v>
      </c>
      <c r="P25">
        <v>31</v>
      </c>
      <c r="Q25" s="36">
        <v>-7.4520660480049697E-2</v>
      </c>
      <c r="R25">
        <v>26</v>
      </c>
      <c r="S25" s="36">
        <v>-0.49064338261748702</v>
      </c>
      <c r="T25">
        <v>32</v>
      </c>
      <c r="U25" s="36">
        <v>-0.265916583314246</v>
      </c>
      <c r="V25">
        <v>32</v>
      </c>
      <c r="W25" s="36">
        <v>-0.389146570476196</v>
      </c>
      <c r="X25">
        <v>32</v>
      </c>
      <c r="Y25" s="36">
        <v>-0.30585019672082903</v>
      </c>
      <c r="Z25">
        <v>32</v>
      </c>
      <c r="AA25" s="36">
        <v>-0.39870741661328002</v>
      </c>
      <c r="AB25">
        <v>32</v>
      </c>
    </row>
    <row r="26" spans="1:28" x14ac:dyDescent="0.25">
      <c r="A26">
        <v>2021</v>
      </c>
      <c r="B26">
        <v>18</v>
      </c>
      <c r="C26" t="s">
        <v>7</v>
      </c>
      <c r="D26" t="s">
        <v>126</v>
      </c>
      <c r="E26" s="36">
        <v>-4.0493666164914802E-2</v>
      </c>
      <c r="F26">
        <v>27</v>
      </c>
      <c r="G26" s="36">
        <v>-0.12502288922732299</v>
      </c>
      <c r="H26">
        <v>28</v>
      </c>
      <c r="I26" s="36">
        <v>-8.1041566794017902E-2</v>
      </c>
      <c r="J26">
        <v>29</v>
      </c>
      <c r="K26" s="36">
        <v>-0.14300011269625601</v>
      </c>
      <c r="L26">
        <v>26</v>
      </c>
      <c r="M26" s="36">
        <v>-8.0937557277026492E-3</v>
      </c>
      <c r="N26">
        <v>12</v>
      </c>
      <c r="O26" s="36">
        <v>-6.9506985297034002E-2</v>
      </c>
      <c r="P26">
        <v>16</v>
      </c>
      <c r="Q26" s="36">
        <v>-0.116271567455313</v>
      </c>
      <c r="R26">
        <v>28</v>
      </c>
      <c r="S26" s="36">
        <v>-9.1755290550002602E-2</v>
      </c>
      <c r="T26">
        <v>23</v>
      </c>
      <c r="U26" s="36">
        <v>-0.103935718012204</v>
      </c>
      <c r="V26">
        <v>24</v>
      </c>
      <c r="W26" s="36">
        <v>-4.8220690618007503E-2</v>
      </c>
      <c r="X26">
        <v>26</v>
      </c>
      <c r="Y26" s="36">
        <v>-1.8181288719722698E-2</v>
      </c>
      <c r="Z26">
        <v>12</v>
      </c>
      <c r="AA26" s="36">
        <v>-6.6053224531663096E-2</v>
      </c>
      <c r="AB26">
        <v>22</v>
      </c>
    </row>
    <row r="27" spans="1:28" x14ac:dyDescent="0.25">
      <c r="A27">
        <v>2021</v>
      </c>
      <c r="B27">
        <v>18</v>
      </c>
      <c r="C27" t="s">
        <v>6</v>
      </c>
      <c r="D27" t="s">
        <v>126</v>
      </c>
      <c r="E27" s="36">
        <v>0.151103123408142</v>
      </c>
      <c r="F27">
        <v>21</v>
      </c>
      <c r="G27" s="36">
        <v>0.16403292784981699</v>
      </c>
      <c r="H27">
        <v>10</v>
      </c>
      <c r="I27" s="36">
        <v>0.156624931098443</v>
      </c>
      <c r="J27">
        <v>14</v>
      </c>
      <c r="K27" s="36">
        <v>8.99375663669197E-2</v>
      </c>
      <c r="L27">
        <v>3</v>
      </c>
      <c r="M27" s="36">
        <v>8.4208206395509702E-2</v>
      </c>
      <c r="N27">
        <v>7</v>
      </c>
      <c r="O27" s="36">
        <v>8.6719323097333295E-2</v>
      </c>
      <c r="P27">
        <v>3</v>
      </c>
      <c r="Q27" s="36">
        <v>7.2820231927926596E-2</v>
      </c>
      <c r="R27">
        <v>13</v>
      </c>
      <c r="S27" s="36">
        <v>8.7761557476635096E-2</v>
      </c>
      <c r="T27">
        <v>10</v>
      </c>
      <c r="U27" s="36">
        <v>8.0182133984926005E-2</v>
      </c>
      <c r="V27">
        <v>11</v>
      </c>
      <c r="W27" s="36">
        <v>0.15136894781174101</v>
      </c>
      <c r="X27">
        <v>13</v>
      </c>
      <c r="Y27" s="36">
        <v>8.4296183602306896E-2</v>
      </c>
      <c r="Z27">
        <v>4</v>
      </c>
      <c r="AA27" s="36">
        <v>8.4299023511659105E-2</v>
      </c>
      <c r="AB27">
        <v>10</v>
      </c>
    </row>
    <row r="28" spans="1:28" x14ac:dyDescent="0.25">
      <c r="A28">
        <v>2021</v>
      </c>
      <c r="B28">
        <v>18</v>
      </c>
      <c r="C28" t="s">
        <v>5</v>
      </c>
      <c r="D28" t="s">
        <v>126</v>
      </c>
      <c r="E28" s="36">
        <v>0.173582094442747</v>
      </c>
      <c r="F28">
        <v>18</v>
      </c>
      <c r="G28" s="36">
        <v>-0.17073635851753899</v>
      </c>
      <c r="H28">
        <v>30</v>
      </c>
      <c r="I28" s="36">
        <v>-1.51972588906296E-2</v>
      </c>
      <c r="J28">
        <v>25</v>
      </c>
      <c r="K28" s="36">
        <v>-0.12853756020985199</v>
      </c>
      <c r="L28">
        <v>23</v>
      </c>
      <c r="M28" s="36">
        <v>-0.160169420660322</v>
      </c>
      <c r="N28">
        <v>27</v>
      </c>
      <c r="O28" s="36">
        <v>-0.14557292320284099</v>
      </c>
      <c r="P28">
        <v>27</v>
      </c>
      <c r="Q28" s="36">
        <v>3.0392623636477001E-3</v>
      </c>
      <c r="R28">
        <v>19</v>
      </c>
      <c r="S28" s="36">
        <v>-0.213089396401764</v>
      </c>
      <c r="T28">
        <v>30</v>
      </c>
      <c r="U28" s="36">
        <v>-0.11489418598416901</v>
      </c>
      <c r="V28">
        <v>26</v>
      </c>
      <c r="W28" s="36">
        <v>-0.10005463294795799</v>
      </c>
      <c r="X28">
        <v>30</v>
      </c>
      <c r="Y28" s="36">
        <v>-0.135267588768713</v>
      </c>
      <c r="Z28">
        <v>25</v>
      </c>
      <c r="AA28" s="36">
        <v>-0.16290664022076701</v>
      </c>
      <c r="AB28">
        <v>26</v>
      </c>
    </row>
    <row r="29" spans="1:28" x14ac:dyDescent="0.25">
      <c r="A29">
        <v>2021</v>
      </c>
      <c r="B29">
        <v>18</v>
      </c>
      <c r="C29" t="s">
        <v>4</v>
      </c>
      <c r="D29" t="s">
        <v>126</v>
      </c>
      <c r="E29" s="36">
        <v>0.398862559787728</v>
      </c>
      <c r="F29">
        <v>5</v>
      </c>
      <c r="G29" s="36">
        <v>0.15280433459734299</v>
      </c>
      <c r="H29">
        <v>12</v>
      </c>
      <c r="I29" s="36">
        <v>0.263968653634093</v>
      </c>
      <c r="J29">
        <v>9</v>
      </c>
      <c r="K29" s="36">
        <v>-3.3539312218817501E-2</v>
      </c>
      <c r="L29">
        <v>14</v>
      </c>
      <c r="M29" s="36">
        <v>0.14765025666975801</v>
      </c>
      <c r="N29">
        <v>1</v>
      </c>
      <c r="O29" s="36">
        <v>5.9471916128987799E-2</v>
      </c>
      <c r="P29">
        <v>5</v>
      </c>
      <c r="Q29" s="36">
        <v>0.147069399255223</v>
      </c>
      <c r="R29">
        <v>7</v>
      </c>
      <c r="S29" s="36">
        <v>0.113549626049192</v>
      </c>
      <c r="T29">
        <v>9</v>
      </c>
      <c r="U29" s="36">
        <v>0.12926300977517599</v>
      </c>
      <c r="V29">
        <v>7</v>
      </c>
      <c r="W29" s="36">
        <v>0.20171756652601799</v>
      </c>
      <c r="X29">
        <v>9</v>
      </c>
      <c r="Y29" s="36">
        <v>8.1908967389114601E-2</v>
      </c>
      <c r="Z29">
        <v>5</v>
      </c>
      <c r="AA29" s="36">
        <v>0.106477117574652</v>
      </c>
      <c r="AB29">
        <v>8</v>
      </c>
    </row>
    <row r="30" spans="1:28" x14ac:dyDescent="0.25">
      <c r="A30">
        <v>2021</v>
      </c>
      <c r="B30">
        <v>18</v>
      </c>
      <c r="C30" t="s">
        <v>3</v>
      </c>
      <c r="D30" t="s">
        <v>126</v>
      </c>
      <c r="E30" s="36">
        <v>0.241776870025559</v>
      </c>
      <c r="F30">
        <v>12</v>
      </c>
      <c r="G30" s="36">
        <v>0.42806341687112898</v>
      </c>
      <c r="H30">
        <v>2</v>
      </c>
      <c r="I30" s="36">
        <v>0.33079858138034401</v>
      </c>
      <c r="J30">
        <v>5</v>
      </c>
      <c r="K30" s="36">
        <v>6.2383622181379099E-2</v>
      </c>
      <c r="L30">
        <v>5</v>
      </c>
      <c r="M30" s="36">
        <v>5.8590028604362597E-2</v>
      </c>
      <c r="N30">
        <v>8</v>
      </c>
      <c r="O30" s="36">
        <v>6.0101469112813097E-2</v>
      </c>
      <c r="P30">
        <v>4</v>
      </c>
      <c r="Q30" s="36">
        <v>0.13403359477756499</v>
      </c>
      <c r="R30">
        <v>9</v>
      </c>
      <c r="S30" s="36">
        <v>0.158345739333522</v>
      </c>
      <c r="T30">
        <v>5</v>
      </c>
      <c r="U30" s="36">
        <v>0.14725234676723301</v>
      </c>
      <c r="V30">
        <v>5</v>
      </c>
      <c r="W30" s="36">
        <v>0.37138268965283699</v>
      </c>
      <c r="X30">
        <v>1</v>
      </c>
      <c r="Y30" s="36">
        <v>8.4869646445050601E-2</v>
      </c>
      <c r="Z30">
        <v>3</v>
      </c>
      <c r="AA30" s="36">
        <v>0.16223328118755501</v>
      </c>
      <c r="AB30">
        <v>4</v>
      </c>
    </row>
    <row r="31" spans="1:28" x14ac:dyDescent="0.25">
      <c r="A31">
        <v>2021</v>
      </c>
      <c r="B31">
        <v>18</v>
      </c>
      <c r="C31" t="s">
        <v>2</v>
      </c>
      <c r="D31" t="s">
        <v>126</v>
      </c>
      <c r="E31" s="36">
        <v>0.519313059848447</v>
      </c>
      <c r="F31">
        <v>1</v>
      </c>
      <c r="G31" s="36">
        <v>0.31274820208370702</v>
      </c>
      <c r="H31">
        <v>5</v>
      </c>
      <c r="I31" s="36">
        <v>0.411419537225165</v>
      </c>
      <c r="J31">
        <v>1</v>
      </c>
      <c r="K31" s="36">
        <v>2.3754719221123599E-2</v>
      </c>
      <c r="L31">
        <v>6</v>
      </c>
      <c r="M31" s="36">
        <v>8.6502158717256403E-2</v>
      </c>
      <c r="N31">
        <v>6</v>
      </c>
      <c r="O31" s="36">
        <v>5.7517993783863901E-2</v>
      </c>
      <c r="P31">
        <v>6</v>
      </c>
      <c r="Q31" s="36">
        <v>0.28837444278151397</v>
      </c>
      <c r="R31">
        <v>1</v>
      </c>
      <c r="S31" s="36">
        <v>0.20885586544687901</v>
      </c>
      <c r="T31">
        <v>3</v>
      </c>
      <c r="U31" s="36">
        <v>0.24669807249973699</v>
      </c>
      <c r="V31">
        <v>1</v>
      </c>
      <c r="W31" s="36">
        <v>0.37074137775787402</v>
      </c>
      <c r="X31">
        <v>2</v>
      </c>
      <c r="Y31" s="36">
        <v>8.0382133536208697E-2</v>
      </c>
      <c r="Z31">
        <v>7</v>
      </c>
      <c r="AA31" s="36">
        <v>0.23897947813980999</v>
      </c>
      <c r="AB31">
        <v>1</v>
      </c>
    </row>
    <row r="32" spans="1:28" x14ac:dyDescent="0.25">
      <c r="A32">
        <v>2021</v>
      </c>
      <c r="B32">
        <v>18</v>
      </c>
      <c r="C32" t="s">
        <v>1</v>
      </c>
      <c r="D32" t="s">
        <v>126</v>
      </c>
      <c r="E32" s="36">
        <v>0.14205794183852799</v>
      </c>
      <c r="F32">
        <v>22</v>
      </c>
      <c r="G32" s="36">
        <v>3.8813890302825803E-2</v>
      </c>
      <c r="H32">
        <v>19</v>
      </c>
      <c r="I32" s="36">
        <v>9.4069308815592903E-2</v>
      </c>
      <c r="J32">
        <v>20</v>
      </c>
      <c r="K32" s="36">
        <v>-1.44699426610921E-3</v>
      </c>
      <c r="L32">
        <v>11</v>
      </c>
      <c r="M32" s="36">
        <v>-7.8520125867202806E-2</v>
      </c>
      <c r="N32">
        <v>17</v>
      </c>
      <c r="O32" s="36">
        <v>-3.7186682594085599E-2</v>
      </c>
      <c r="P32">
        <v>13</v>
      </c>
      <c r="Q32" s="36">
        <v>2.9905026414147499E-2</v>
      </c>
      <c r="R32">
        <v>18</v>
      </c>
      <c r="S32" s="36">
        <v>-5.5189005510773499E-2</v>
      </c>
      <c r="T32">
        <v>17</v>
      </c>
      <c r="U32" s="36">
        <v>-9.6060363434435098E-3</v>
      </c>
      <c r="V32">
        <v>19</v>
      </c>
      <c r="W32" s="36">
        <v>9.3190107483905105E-2</v>
      </c>
      <c r="X32">
        <v>19</v>
      </c>
      <c r="Y32" s="36">
        <v>-5.6334718066633399E-2</v>
      </c>
      <c r="Z32">
        <v>16</v>
      </c>
      <c r="AA32" s="36">
        <v>-1.7689680382656298E-2</v>
      </c>
      <c r="AB32">
        <v>19</v>
      </c>
    </row>
    <row r="33" spans="1:28" x14ac:dyDescent="0.25">
      <c r="A33">
        <v>2021</v>
      </c>
      <c r="B33">
        <v>18</v>
      </c>
      <c r="C33" t="s">
        <v>0</v>
      </c>
      <c r="D33" t="s">
        <v>126</v>
      </c>
      <c r="E33" s="36">
        <v>0.19428743258842199</v>
      </c>
      <c r="F33">
        <v>15</v>
      </c>
      <c r="G33" s="36">
        <v>-6.5071423218104399E-3</v>
      </c>
      <c r="H33">
        <v>22</v>
      </c>
      <c r="I33" s="36">
        <v>9.6090250050415896E-2</v>
      </c>
      <c r="J33">
        <v>19</v>
      </c>
      <c r="K33" s="36">
        <v>-0.13731134531507</v>
      </c>
      <c r="L33">
        <v>25</v>
      </c>
      <c r="M33" s="36">
        <v>-4.4260409723878603E-2</v>
      </c>
      <c r="N33">
        <v>15</v>
      </c>
      <c r="O33" s="36">
        <v>-8.4276748541305097E-2</v>
      </c>
      <c r="P33">
        <v>19</v>
      </c>
      <c r="Q33" s="36">
        <v>3.4586502100218297E-2</v>
      </c>
      <c r="R33">
        <v>17</v>
      </c>
      <c r="S33" s="36">
        <v>-7.3097333238164697E-2</v>
      </c>
      <c r="T33">
        <v>20</v>
      </c>
      <c r="U33" s="36">
        <v>-2.2395865785373101E-2</v>
      </c>
      <c r="V33">
        <v>21</v>
      </c>
      <c r="W33" s="36">
        <v>-5.2020233537573403E-3</v>
      </c>
      <c r="X33">
        <v>23</v>
      </c>
      <c r="Y33" s="36">
        <v>-5.3676180677084503E-2</v>
      </c>
      <c r="Z33">
        <v>15</v>
      </c>
      <c r="AA33" s="36">
        <v>-6.88128097301728E-2</v>
      </c>
      <c r="AB33">
        <v>23</v>
      </c>
    </row>
    <row r="34" spans="1:28" x14ac:dyDescent="0.25">
      <c r="A34">
        <v>2021</v>
      </c>
      <c r="B34">
        <v>18</v>
      </c>
      <c r="C34" t="s">
        <v>31</v>
      </c>
      <c r="D34" t="s">
        <v>127</v>
      </c>
      <c r="E34" s="36">
        <v>-0.16833446998777901</v>
      </c>
      <c r="F34">
        <v>2</v>
      </c>
      <c r="G34" s="36">
        <v>0.19022203286946199</v>
      </c>
      <c r="H34">
        <v>29</v>
      </c>
      <c r="I34" s="36">
        <v>-1.1765105770259E-2</v>
      </c>
      <c r="J34">
        <v>8</v>
      </c>
      <c r="K34" s="36">
        <v>-0.15245342967605999</v>
      </c>
      <c r="L34">
        <v>9</v>
      </c>
      <c r="M34" s="36">
        <v>-0.174475674771467</v>
      </c>
      <c r="N34">
        <v>6</v>
      </c>
      <c r="O34" s="36">
        <v>-0.163626068074085</v>
      </c>
      <c r="P34">
        <v>6</v>
      </c>
      <c r="Q34" s="36">
        <v>-0.16217885401152299</v>
      </c>
      <c r="R34">
        <v>2</v>
      </c>
      <c r="S34" s="36">
        <v>2.36374337430078E-2</v>
      </c>
      <c r="T34">
        <v>24</v>
      </c>
      <c r="U34" s="36">
        <v>-7.5525873413927594E-2</v>
      </c>
      <c r="V34">
        <v>7</v>
      </c>
      <c r="W34" s="36">
        <v>8.2827426578817198E-2</v>
      </c>
      <c r="X34">
        <v>20</v>
      </c>
      <c r="Y34" s="36">
        <v>-0.19779993062085599</v>
      </c>
      <c r="Z34">
        <v>4</v>
      </c>
      <c r="AA34" s="36">
        <v>-3.70719287023012E-2</v>
      </c>
      <c r="AB34">
        <v>14</v>
      </c>
    </row>
    <row r="35" spans="1:28" x14ac:dyDescent="0.25">
      <c r="A35">
        <v>2021</v>
      </c>
      <c r="B35">
        <v>18</v>
      </c>
      <c r="C35" t="s">
        <v>30</v>
      </c>
      <c r="D35" t="s">
        <v>127</v>
      </c>
      <c r="E35" s="36">
        <v>0.28804380674125901</v>
      </c>
      <c r="F35">
        <v>29</v>
      </c>
      <c r="G35" s="36">
        <v>0.13868491113275899</v>
      </c>
      <c r="H35">
        <v>25</v>
      </c>
      <c r="I35" s="36">
        <v>0.21240172400034699</v>
      </c>
      <c r="J35">
        <v>28</v>
      </c>
      <c r="K35" s="36">
        <v>2.73562154465809E-2</v>
      </c>
      <c r="L35">
        <v>30</v>
      </c>
      <c r="M35" s="36">
        <v>3.3260511987342797E-2</v>
      </c>
      <c r="N35">
        <v>29</v>
      </c>
      <c r="O35" s="36">
        <v>3.0677002755041798E-2</v>
      </c>
      <c r="P35">
        <v>32</v>
      </c>
      <c r="Q35" s="36">
        <v>0.17607411174523699</v>
      </c>
      <c r="R35">
        <v>30</v>
      </c>
      <c r="S35" s="36">
        <v>8.7515461842514602E-2</v>
      </c>
      <c r="T35">
        <v>30</v>
      </c>
      <c r="U35" s="36">
        <v>0.128946908471296</v>
      </c>
      <c r="V35">
        <v>31</v>
      </c>
      <c r="W35" s="36">
        <v>0.14227133689928501</v>
      </c>
      <c r="X35">
        <v>26</v>
      </c>
      <c r="Y35" s="36">
        <v>5.6044871680193398E-2</v>
      </c>
      <c r="Z35">
        <v>32</v>
      </c>
      <c r="AA35" s="36">
        <v>0.100682820202516</v>
      </c>
      <c r="AB35">
        <v>30</v>
      </c>
    </row>
    <row r="36" spans="1:28" x14ac:dyDescent="0.25">
      <c r="A36">
        <v>2021</v>
      </c>
      <c r="B36">
        <v>18</v>
      </c>
      <c r="C36" t="s">
        <v>29</v>
      </c>
      <c r="D36" t="s">
        <v>127</v>
      </c>
      <c r="E36" s="36">
        <v>0.17532121899924599</v>
      </c>
      <c r="F36">
        <v>25</v>
      </c>
      <c r="G36" s="36">
        <v>0.37283670422241999</v>
      </c>
      <c r="H36">
        <v>32</v>
      </c>
      <c r="I36" s="36">
        <v>0.27959017316784002</v>
      </c>
      <c r="J36">
        <v>31</v>
      </c>
      <c r="K36" s="36">
        <v>-0.15668624964598199</v>
      </c>
      <c r="L36">
        <v>7</v>
      </c>
      <c r="M36" s="36">
        <v>-0.20820011426051799</v>
      </c>
      <c r="N36">
        <v>3</v>
      </c>
      <c r="O36" s="36">
        <v>-0.18427486403614901</v>
      </c>
      <c r="P36">
        <v>4</v>
      </c>
      <c r="Q36" s="36">
        <v>4.7969136971365303E-2</v>
      </c>
      <c r="R36">
        <v>21</v>
      </c>
      <c r="S36" s="36">
        <v>0.14572315202744299</v>
      </c>
      <c r="T36">
        <v>31</v>
      </c>
      <c r="U36" s="36">
        <v>9.9863655227769493E-2</v>
      </c>
      <c r="V36">
        <v>28</v>
      </c>
      <c r="W36" s="36">
        <v>0.35948596084452999</v>
      </c>
      <c r="X36">
        <v>32</v>
      </c>
      <c r="Y36" s="36">
        <v>-0.210613238209928</v>
      </c>
      <c r="Z36">
        <v>2</v>
      </c>
      <c r="AA36" s="36">
        <v>0.132059262959066</v>
      </c>
      <c r="AB36">
        <v>31</v>
      </c>
    </row>
    <row r="37" spans="1:28" x14ac:dyDescent="0.25">
      <c r="A37">
        <v>2021</v>
      </c>
      <c r="B37">
        <v>18</v>
      </c>
      <c r="C37" t="s">
        <v>28</v>
      </c>
      <c r="D37" t="s">
        <v>127</v>
      </c>
      <c r="E37" s="36">
        <v>-0.22134072747549599</v>
      </c>
      <c r="F37">
        <v>1</v>
      </c>
      <c r="G37" s="36">
        <v>-0.23642074803003199</v>
      </c>
      <c r="H37">
        <v>3</v>
      </c>
      <c r="I37" s="36">
        <v>-0.22853169301707801</v>
      </c>
      <c r="J37">
        <v>1</v>
      </c>
      <c r="K37" s="36">
        <v>-0.209712223498209</v>
      </c>
      <c r="L37">
        <v>4</v>
      </c>
      <c r="M37" s="36">
        <v>-0.123156468655971</v>
      </c>
      <c r="N37">
        <v>13</v>
      </c>
      <c r="O37" s="36">
        <v>-0.15595142070526999</v>
      </c>
      <c r="P37">
        <v>7</v>
      </c>
      <c r="Q37" s="36">
        <v>-0.21706130517293101</v>
      </c>
      <c r="R37">
        <v>1</v>
      </c>
      <c r="S37" s="36">
        <v>-0.17848166891370401</v>
      </c>
      <c r="T37">
        <v>3</v>
      </c>
      <c r="U37" s="36">
        <v>-0.19618405641290201</v>
      </c>
      <c r="V37">
        <v>1</v>
      </c>
      <c r="W37" s="36">
        <v>-0.222215348094532</v>
      </c>
      <c r="X37">
        <v>2</v>
      </c>
      <c r="Y37" s="36">
        <v>-0.12070288596024401</v>
      </c>
      <c r="Z37">
        <v>13</v>
      </c>
      <c r="AA37" s="36">
        <v>-0.173269406958341</v>
      </c>
      <c r="AB37">
        <v>1</v>
      </c>
    </row>
    <row r="38" spans="1:28" x14ac:dyDescent="0.25">
      <c r="A38">
        <v>2021</v>
      </c>
      <c r="B38">
        <v>18</v>
      </c>
      <c r="C38" t="s">
        <v>27</v>
      </c>
      <c r="D38" t="s">
        <v>127</v>
      </c>
      <c r="E38" s="36">
        <v>2.7760152967872501E-2</v>
      </c>
      <c r="F38">
        <v>9</v>
      </c>
      <c r="G38" s="36">
        <v>0.193358336630613</v>
      </c>
      <c r="H38">
        <v>30</v>
      </c>
      <c r="I38" s="36">
        <v>0.104811993893897</v>
      </c>
      <c r="J38">
        <v>22</v>
      </c>
      <c r="K38" s="36">
        <v>-7.9026011572751201E-2</v>
      </c>
      <c r="L38">
        <v>19</v>
      </c>
      <c r="M38" s="36">
        <v>-0.133580026388229</v>
      </c>
      <c r="N38">
        <v>11</v>
      </c>
      <c r="O38" s="36">
        <v>-0.10665324440065101</v>
      </c>
      <c r="P38">
        <v>13</v>
      </c>
      <c r="Q38" s="36">
        <v>-2.0193090587595899E-2</v>
      </c>
      <c r="R38">
        <v>7</v>
      </c>
      <c r="S38" s="36">
        <v>3.31374281072285E-2</v>
      </c>
      <c r="T38">
        <v>25</v>
      </c>
      <c r="U38" s="36">
        <v>5.6497633454532601E-3</v>
      </c>
      <c r="V38">
        <v>18</v>
      </c>
      <c r="W38" s="36">
        <v>0.182257541278977</v>
      </c>
      <c r="X38">
        <v>29</v>
      </c>
      <c r="Y38" s="36">
        <v>-9.5916080662173303E-2</v>
      </c>
      <c r="Z38">
        <v>15</v>
      </c>
      <c r="AA38" s="36">
        <v>4.7446461503789998E-2</v>
      </c>
      <c r="AB38">
        <v>25</v>
      </c>
    </row>
    <row r="39" spans="1:28" x14ac:dyDescent="0.25">
      <c r="A39">
        <v>2021</v>
      </c>
      <c r="B39">
        <v>18</v>
      </c>
      <c r="C39" t="s">
        <v>26</v>
      </c>
      <c r="D39" t="s">
        <v>127</v>
      </c>
      <c r="E39" s="36">
        <v>8.0375311428462604E-2</v>
      </c>
      <c r="F39">
        <v>13</v>
      </c>
      <c r="G39" s="36">
        <v>-5.5200070904626404E-3</v>
      </c>
      <c r="H39">
        <v>14</v>
      </c>
      <c r="I39" s="36">
        <v>4.4266709683264502E-2</v>
      </c>
      <c r="J39">
        <v>15</v>
      </c>
      <c r="K39" s="36">
        <v>-8.1937656651044896E-2</v>
      </c>
      <c r="L39">
        <v>18</v>
      </c>
      <c r="M39" s="36">
        <v>-4.3158777455767801E-2</v>
      </c>
      <c r="N39">
        <v>22</v>
      </c>
      <c r="O39" s="36">
        <v>-6.3566778298842705E-2</v>
      </c>
      <c r="P39">
        <v>21</v>
      </c>
      <c r="Q39" s="36">
        <v>5.6868767806418901E-3</v>
      </c>
      <c r="R39">
        <v>14</v>
      </c>
      <c r="S39" s="36">
        <v>-2.4869215810421098E-2</v>
      </c>
      <c r="T39">
        <v>15</v>
      </c>
      <c r="U39" s="36">
        <v>-7.9476898373540498E-3</v>
      </c>
      <c r="V39">
        <v>15</v>
      </c>
      <c r="W39" s="36">
        <v>3.4590235656627E-2</v>
      </c>
      <c r="X39">
        <v>18</v>
      </c>
      <c r="Y39" s="36">
        <v>-3.44137855240031E-2</v>
      </c>
      <c r="Z39">
        <v>24</v>
      </c>
      <c r="AA39" s="36">
        <v>-2.7299761191007001E-4</v>
      </c>
      <c r="AB39">
        <v>19</v>
      </c>
    </row>
    <row r="40" spans="1:28" x14ac:dyDescent="0.25">
      <c r="A40">
        <v>2021</v>
      </c>
      <c r="B40">
        <v>18</v>
      </c>
      <c r="C40" t="s">
        <v>25</v>
      </c>
      <c r="D40" t="s">
        <v>127</v>
      </c>
      <c r="E40" s="36">
        <v>5.7222136888263497E-2</v>
      </c>
      <c r="F40">
        <v>12</v>
      </c>
      <c r="G40" s="36">
        <v>5.0120593695854899E-2</v>
      </c>
      <c r="H40">
        <v>18</v>
      </c>
      <c r="I40" s="36">
        <v>5.4112426849229699E-2</v>
      </c>
      <c r="J40">
        <v>16</v>
      </c>
      <c r="K40" s="36">
        <v>-0.106803966043567</v>
      </c>
      <c r="L40">
        <v>13</v>
      </c>
      <c r="M40" s="36">
        <v>-8.4768745839780196E-2</v>
      </c>
      <c r="N40">
        <v>16</v>
      </c>
      <c r="O40" s="36">
        <v>-9.5726764426295699E-2</v>
      </c>
      <c r="P40">
        <v>15</v>
      </c>
      <c r="Q40" s="36">
        <v>-4.1007239859400697E-3</v>
      </c>
      <c r="R40">
        <v>12</v>
      </c>
      <c r="S40" s="36">
        <v>-8.7661235186926E-3</v>
      </c>
      <c r="T40">
        <v>18</v>
      </c>
      <c r="U40" s="36">
        <v>-6.2655082739883601E-3</v>
      </c>
      <c r="V40">
        <v>16</v>
      </c>
      <c r="W40" s="36">
        <v>8.8692304465643496E-2</v>
      </c>
      <c r="X40">
        <v>21</v>
      </c>
      <c r="Y40" s="36">
        <v>-6.5686239512351904E-2</v>
      </c>
      <c r="Z40">
        <v>18</v>
      </c>
      <c r="AA40" s="36">
        <v>2.3413290076170799E-2</v>
      </c>
      <c r="AB40">
        <v>23</v>
      </c>
    </row>
    <row r="41" spans="1:28" x14ac:dyDescent="0.25">
      <c r="A41">
        <v>2021</v>
      </c>
      <c r="B41">
        <v>18</v>
      </c>
      <c r="C41" t="s">
        <v>24</v>
      </c>
      <c r="D41" t="s">
        <v>127</v>
      </c>
      <c r="E41" s="36">
        <v>0.10351522693556001</v>
      </c>
      <c r="F41">
        <v>15</v>
      </c>
      <c r="G41" s="36">
        <v>-0.18287021980624199</v>
      </c>
      <c r="H41">
        <v>5</v>
      </c>
      <c r="I41" s="36">
        <v>-2.7093818481545399E-2</v>
      </c>
      <c r="J41">
        <v>6</v>
      </c>
      <c r="K41" s="36">
        <v>-0.18486429536598001</v>
      </c>
      <c r="L41">
        <v>6</v>
      </c>
      <c r="M41" s="36">
        <v>6.3974947625402401E-2</v>
      </c>
      <c r="N41">
        <v>31</v>
      </c>
      <c r="O41" s="36">
        <v>-5.6556395624005697E-2</v>
      </c>
      <c r="P41">
        <v>22</v>
      </c>
      <c r="Q41" s="36">
        <v>-1.14542558063149E-2</v>
      </c>
      <c r="R41">
        <v>11</v>
      </c>
      <c r="S41" s="36">
        <v>-7.0051571857352599E-2</v>
      </c>
      <c r="T41">
        <v>10</v>
      </c>
      <c r="U41" s="36">
        <v>-3.9667777705922197E-2</v>
      </c>
      <c r="V41">
        <v>8</v>
      </c>
      <c r="W41" s="36">
        <v>-0.124848252401887</v>
      </c>
      <c r="X41">
        <v>4</v>
      </c>
      <c r="Y41" s="36">
        <v>1.8093370116422501E-2</v>
      </c>
      <c r="Z41">
        <v>29</v>
      </c>
      <c r="AA41" s="36">
        <v>-6.2711146157852907E-2</v>
      </c>
      <c r="AB41">
        <v>10</v>
      </c>
    </row>
    <row r="42" spans="1:28" x14ac:dyDescent="0.25">
      <c r="A42">
        <v>2021</v>
      </c>
      <c r="B42">
        <v>18</v>
      </c>
      <c r="C42" t="s">
        <v>23</v>
      </c>
      <c r="D42" t="s">
        <v>127</v>
      </c>
      <c r="E42" s="36">
        <v>1.8001482325539799E-2</v>
      </c>
      <c r="F42">
        <v>8</v>
      </c>
      <c r="G42" s="36">
        <v>-0.29992132845411401</v>
      </c>
      <c r="H42">
        <v>1</v>
      </c>
      <c r="I42" s="36">
        <v>-0.147530184808839</v>
      </c>
      <c r="J42">
        <v>2</v>
      </c>
      <c r="K42" s="36">
        <v>-6.5431296281960205E-2</v>
      </c>
      <c r="L42">
        <v>20</v>
      </c>
      <c r="M42" s="36">
        <v>-6.2997140809662303E-2</v>
      </c>
      <c r="N42">
        <v>18</v>
      </c>
      <c r="O42" s="36">
        <v>-6.4077634043611095E-2</v>
      </c>
      <c r="P42">
        <v>20</v>
      </c>
      <c r="Q42" s="36">
        <v>-1.3702242087163599E-2</v>
      </c>
      <c r="R42">
        <v>9</v>
      </c>
      <c r="S42" s="36">
        <v>-0.20180295954110899</v>
      </c>
      <c r="T42">
        <v>2</v>
      </c>
      <c r="U42" s="36">
        <v>-0.114295189813057</v>
      </c>
      <c r="V42">
        <v>4</v>
      </c>
      <c r="W42" s="36">
        <v>-0.22926673735247899</v>
      </c>
      <c r="X42">
        <v>1</v>
      </c>
      <c r="Y42" s="36">
        <v>-6.1933286874081603E-2</v>
      </c>
      <c r="Z42">
        <v>19</v>
      </c>
      <c r="AA42" s="36">
        <v>-0.157958335278059</v>
      </c>
      <c r="AB42">
        <v>2</v>
      </c>
    </row>
    <row r="43" spans="1:28" x14ac:dyDescent="0.25">
      <c r="A43">
        <v>2021</v>
      </c>
      <c r="B43">
        <v>18</v>
      </c>
      <c r="C43" t="s">
        <v>22</v>
      </c>
      <c r="D43" t="s">
        <v>127</v>
      </c>
      <c r="E43" s="36">
        <v>0.14477840079328999</v>
      </c>
      <c r="F43">
        <v>19</v>
      </c>
      <c r="G43" s="36">
        <v>-4.4908265950195803E-3</v>
      </c>
      <c r="H43">
        <v>15</v>
      </c>
      <c r="I43" s="36">
        <v>7.4441831234542205E-2</v>
      </c>
      <c r="J43">
        <v>19</v>
      </c>
      <c r="K43" s="36">
        <v>-3.0332641015601599E-3</v>
      </c>
      <c r="L43">
        <v>27</v>
      </c>
      <c r="M43" s="36">
        <v>-9.9316683650858897E-2</v>
      </c>
      <c r="N43">
        <v>15</v>
      </c>
      <c r="O43" s="36">
        <v>-5.1308201254011497E-2</v>
      </c>
      <c r="P43">
        <v>24</v>
      </c>
      <c r="Q43" s="36">
        <v>8.6847216339682495E-2</v>
      </c>
      <c r="R43">
        <v>26</v>
      </c>
      <c r="S43" s="36">
        <v>-4.4419047003880399E-2</v>
      </c>
      <c r="T43">
        <v>11</v>
      </c>
      <c r="U43" s="36">
        <v>2.33854044050773E-2</v>
      </c>
      <c r="V43">
        <v>21</v>
      </c>
      <c r="W43" s="36">
        <v>3.4534818685963198E-2</v>
      </c>
      <c r="X43">
        <v>17</v>
      </c>
      <c r="Y43" s="36">
        <v>-5.88166975459435E-2</v>
      </c>
      <c r="Z43">
        <v>20</v>
      </c>
      <c r="AA43" s="36">
        <v>-4.3515707181129301E-3</v>
      </c>
      <c r="AB43">
        <v>18</v>
      </c>
    </row>
    <row r="44" spans="1:28" x14ac:dyDescent="0.25">
      <c r="A44">
        <v>2021</v>
      </c>
      <c r="B44">
        <v>18</v>
      </c>
      <c r="C44" t="s">
        <v>21</v>
      </c>
      <c r="D44" t="s">
        <v>127</v>
      </c>
      <c r="E44" s="36">
        <v>0.30462275963977098</v>
      </c>
      <c r="F44">
        <v>30</v>
      </c>
      <c r="G44" s="36">
        <v>8.9397802211215793E-2</v>
      </c>
      <c r="H44">
        <v>22</v>
      </c>
      <c r="I44" s="36">
        <v>0.17886383282101301</v>
      </c>
      <c r="J44">
        <v>27</v>
      </c>
      <c r="K44" s="36">
        <v>-1.48907657248297E-2</v>
      </c>
      <c r="L44">
        <v>26</v>
      </c>
      <c r="M44" s="36">
        <v>4.43173782637181E-2</v>
      </c>
      <c r="N44">
        <v>30</v>
      </c>
      <c r="O44" s="36">
        <v>1.6969434896372902E-2</v>
      </c>
      <c r="P44">
        <v>31</v>
      </c>
      <c r="Q44" s="36">
        <v>0.152285693091056</v>
      </c>
      <c r="R44">
        <v>29</v>
      </c>
      <c r="S44" s="36">
        <v>7.0001005714127901E-2</v>
      </c>
      <c r="T44">
        <v>28</v>
      </c>
      <c r="U44" s="36">
        <v>0.105918808361429</v>
      </c>
      <c r="V44">
        <v>29</v>
      </c>
      <c r="W44" s="36">
        <v>0.120140249355514</v>
      </c>
      <c r="X44">
        <v>24</v>
      </c>
      <c r="Y44" s="36">
        <v>3.0707719650954202E-2</v>
      </c>
      <c r="Z44">
        <v>31</v>
      </c>
      <c r="AA44" s="36">
        <v>8.0285810544626704E-2</v>
      </c>
      <c r="AB44">
        <v>29</v>
      </c>
    </row>
    <row r="45" spans="1:28" x14ac:dyDescent="0.25">
      <c r="A45">
        <v>2021</v>
      </c>
      <c r="B45">
        <v>18</v>
      </c>
      <c r="C45" t="s">
        <v>20</v>
      </c>
      <c r="D45" t="s">
        <v>127</v>
      </c>
      <c r="E45" s="36">
        <v>-4.7965030652935697E-3</v>
      </c>
      <c r="F45">
        <v>5</v>
      </c>
      <c r="G45" s="36">
        <v>-3.9510532075059397E-2</v>
      </c>
      <c r="H45">
        <v>12</v>
      </c>
      <c r="I45" s="36">
        <v>-2.1587023982932399E-2</v>
      </c>
      <c r="J45">
        <v>7</v>
      </c>
      <c r="K45" s="36">
        <v>-2.9463940687635502E-2</v>
      </c>
      <c r="L45">
        <v>23</v>
      </c>
      <c r="M45" s="36">
        <v>-2.7931509118995699E-2</v>
      </c>
      <c r="N45">
        <v>25</v>
      </c>
      <c r="O45" s="36">
        <v>-2.88328647788819E-2</v>
      </c>
      <c r="P45">
        <v>26</v>
      </c>
      <c r="Q45" s="36">
        <v>-1.48439504186724E-2</v>
      </c>
      <c r="R45">
        <v>8</v>
      </c>
      <c r="S45" s="36">
        <v>-3.5581331107754501E-2</v>
      </c>
      <c r="T45">
        <v>13</v>
      </c>
      <c r="U45" s="36">
        <v>-2.4313450132550599E-2</v>
      </c>
      <c r="V45">
        <v>12</v>
      </c>
      <c r="W45" s="36">
        <v>-5.4987822466329501E-2</v>
      </c>
      <c r="X45">
        <v>9</v>
      </c>
      <c r="Y45" s="36">
        <v>-4.3140281298704897E-2</v>
      </c>
      <c r="Z45">
        <v>23</v>
      </c>
      <c r="AA45" s="36">
        <v>-5.0762949637002702E-2</v>
      </c>
      <c r="AB45">
        <v>12</v>
      </c>
    </row>
    <row r="46" spans="1:28" x14ac:dyDescent="0.25">
      <c r="A46">
        <v>2021</v>
      </c>
      <c r="B46">
        <v>18</v>
      </c>
      <c r="C46" t="s">
        <v>19</v>
      </c>
      <c r="D46" t="s">
        <v>127</v>
      </c>
      <c r="E46" s="36">
        <v>0.164144437950585</v>
      </c>
      <c r="F46">
        <v>23</v>
      </c>
      <c r="G46" s="36">
        <v>0.15516281015526501</v>
      </c>
      <c r="H46">
        <v>28</v>
      </c>
      <c r="I46" s="36">
        <v>0.15997492799133201</v>
      </c>
      <c r="J46">
        <v>26</v>
      </c>
      <c r="K46" s="36">
        <v>-9.6243005682106697E-2</v>
      </c>
      <c r="L46">
        <v>16</v>
      </c>
      <c r="M46" s="36">
        <v>-4.6076553729041403E-2</v>
      </c>
      <c r="N46">
        <v>21</v>
      </c>
      <c r="O46" s="36">
        <v>-7.21497424917944E-2</v>
      </c>
      <c r="P46">
        <v>19</v>
      </c>
      <c r="Q46" s="36">
        <v>4.3391557613510802E-2</v>
      </c>
      <c r="R46">
        <v>20</v>
      </c>
      <c r="S46" s="36">
        <v>5.8611935293124598E-2</v>
      </c>
      <c r="T46">
        <v>26</v>
      </c>
      <c r="U46" s="36">
        <v>5.0572323240434397E-2</v>
      </c>
      <c r="V46">
        <v>24</v>
      </c>
      <c r="W46" s="36">
        <v>0.18558555391481099</v>
      </c>
      <c r="X46">
        <v>30</v>
      </c>
      <c r="Y46" s="36">
        <v>-7.7148934246317205E-2</v>
      </c>
      <c r="Z46">
        <v>17</v>
      </c>
      <c r="AA46" s="36">
        <v>6.0289474013356999E-2</v>
      </c>
      <c r="AB46">
        <v>26</v>
      </c>
    </row>
    <row r="47" spans="1:28" x14ac:dyDescent="0.25">
      <c r="A47">
        <v>2021</v>
      </c>
      <c r="B47">
        <v>18</v>
      </c>
      <c r="C47" t="s">
        <v>18</v>
      </c>
      <c r="D47" t="s">
        <v>127</v>
      </c>
      <c r="E47" s="36">
        <v>0.21795005957618099</v>
      </c>
      <c r="F47">
        <v>26</v>
      </c>
      <c r="G47" s="36">
        <v>-0.103590769055856</v>
      </c>
      <c r="H47">
        <v>8</v>
      </c>
      <c r="I47" s="36">
        <v>6.4393818784883594E-2</v>
      </c>
      <c r="J47">
        <v>18</v>
      </c>
      <c r="K47" s="36">
        <v>-0.28669562711822499</v>
      </c>
      <c r="L47">
        <v>2</v>
      </c>
      <c r="M47" s="36">
        <v>-4.27763142463247E-2</v>
      </c>
      <c r="N47">
        <v>23</v>
      </c>
      <c r="O47" s="36">
        <v>-0.18037136139267501</v>
      </c>
      <c r="P47">
        <v>5</v>
      </c>
      <c r="Q47" s="36">
        <v>7.1586550311145396E-3</v>
      </c>
      <c r="R47">
        <v>15</v>
      </c>
      <c r="S47" s="36">
        <v>-8.0634140578575805E-2</v>
      </c>
      <c r="T47">
        <v>9</v>
      </c>
      <c r="U47" s="36">
        <v>-3.3307920489578202E-2</v>
      </c>
      <c r="V47">
        <v>11</v>
      </c>
      <c r="W47" s="36">
        <v>-3.2736019533689299E-2</v>
      </c>
      <c r="X47">
        <v>12</v>
      </c>
      <c r="Y47" s="36">
        <v>-0.16385899107910601</v>
      </c>
      <c r="Z47">
        <v>6</v>
      </c>
      <c r="AA47" s="36">
        <v>-8.2889170508634105E-2</v>
      </c>
      <c r="AB47">
        <v>7</v>
      </c>
    </row>
    <row r="48" spans="1:28" x14ac:dyDescent="0.25">
      <c r="A48">
        <v>2021</v>
      </c>
      <c r="B48">
        <v>18</v>
      </c>
      <c r="C48" t="s">
        <v>17</v>
      </c>
      <c r="D48" t="s">
        <v>127</v>
      </c>
      <c r="E48" s="36">
        <v>0.412580663195179</v>
      </c>
      <c r="F48">
        <v>32</v>
      </c>
      <c r="G48" s="36">
        <v>0.140348327475774</v>
      </c>
      <c r="H48">
        <v>26</v>
      </c>
      <c r="I48" s="36">
        <v>0.27382509301733898</v>
      </c>
      <c r="J48">
        <v>30</v>
      </c>
      <c r="K48" s="36">
        <v>-0.110564832085848</v>
      </c>
      <c r="L48">
        <v>12</v>
      </c>
      <c r="M48" s="36">
        <v>-4.0920192687152399E-3</v>
      </c>
      <c r="N48">
        <v>27</v>
      </c>
      <c r="O48" s="36">
        <v>-5.2780441162811699E-2</v>
      </c>
      <c r="P48">
        <v>23</v>
      </c>
      <c r="Q48" s="36">
        <v>0.17658450860641201</v>
      </c>
      <c r="R48">
        <v>31</v>
      </c>
      <c r="S48" s="36">
        <v>7.0427443708887094E-2</v>
      </c>
      <c r="T48">
        <v>29</v>
      </c>
      <c r="U48" s="36">
        <v>0.120834787175419</v>
      </c>
      <c r="V48">
        <v>30</v>
      </c>
      <c r="W48" s="36">
        <v>0.16201954228429499</v>
      </c>
      <c r="X48">
        <v>28</v>
      </c>
      <c r="Y48" s="36">
        <v>-4.43676372323729E-2</v>
      </c>
      <c r="Z48">
        <v>22</v>
      </c>
      <c r="AA48" s="36">
        <v>6.5289506682648907E-2</v>
      </c>
      <c r="AB48">
        <v>27</v>
      </c>
    </row>
    <row r="49" spans="1:28" x14ac:dyDescent="0.25">
      <c r="A49">
        <v>2021</v>
      </c>
      <c r="B49">
        <v>18</v>
      </c>
      <c r="C49" t="s">
        <v>16</v>
      </c>
      <c r="D49" t="s">
        <v>127</v>
      </c>
      <c r="E49" s="36">
        <v>0.27928603420398002</v>
      </c>
      <c r="F49">
        <v>28</v>
      </c>
      <c r="G49" s="36">
        <v>-8.4419754156193794E-2</v>
      </c>
      <c r="H49">
        <v>9</v>
      </c>
      <c r="I49" s="36">
        <v>9.3951880071073607E-2</v>
      </c>
      <c r="J49">
        <v>21</v>
      </c>
      <c r="K49" s="36">
        <v>-2.69446137893922E-2</v>
      </c>
      <c r="L49">
        <v>24</v>
      </c>
      <c r="M49" s="36">
        <v>-0.14526234226898199</v>
      </c>
      <c r="N49">
        <v>8</v>
      </c>
      <c r="O49" s="36">
        <v>-8.0828168025371405E-2</v>
      </c>
      <c r="P49">
        <v>16</v>
      </c>
      <c r="Q49" s="36">
        <v>0.14851678616370501</v>
      </c>
      <c r="R49">
        <v>27</v>
      </c>
      <c r="S49" s="36">
        <v>-0.107231885926641</v>
      </c>
      <c r="T49">
        <v>8</v>
      </c>
      <c r="U49" s="36">
        <v>2.37572095937418E-2</v>
      </c>
      <c r="V49">
        <v>22</v>
      </c>
      <c r="W49" s="36">
        <v>2.4792516083508801E-3</v>
      </c>
      <c r="X49">
        <v>15</v>
      </c>
      <c r="Y49" s="36">
        <v>-0.14775029252438299</v>
      </c>
      <c r="Z49">
        <v>9</v>
      </c>
      <c r="AA49" s="36">
        <v>-5.5864586523474299E-2</v>
      </c>
      <c r="AB49">
        <v>11</v>
      </c>
    </row>
    <row r="50" spans="1:28" x14ac:dyDescent="0.25">
      <c r="A50">
        <v>2021</v>
      </c>
      <c r="B50">
        <v>18</v>
      </c>
      <c r="C50" t="s">
        <v>15</v>
      </c>
      <c r="D50" t="s">
        <v>127</v>
      </c>
      <c r="E50" s="36">
        <v>9.6066238121013406E-2</v>
      </c>
      <c r="F50">
        <v>14</v>
      </c>
      <c r="G50" s="36">
        <v>0.15140778886706899</v>
      </c>
      <c r="H50">
        <v>27</v>
      </c>
      <c r="I50" s="36">
        <v>0.12748973749487999</v>
      </c>
      <c r="J50">
        <v>24</v>
      </c>
      <c r="K50" s="36">
        <v>7.1458781506884506E-2</v>
      </c>
      <c r="L50">
        <v>32</v>
      </c>
      <c r="M50" s="36">
        <v>-4.6569142723359797E-2</v>
      </c>
      <c r="N50">
        <v>20</v>
      </c>
      <c r="O50" s="36">
        <v>1.1690601125493199E-2</v>
      </c>
      <c r="P50">
        <v>29</v>
      </c>
      <c r="Q50" s="36">
        <v>8.3624962709121495E-2</v>
      </c>
      <c r="R50">
        <v>25</v>
      </c>
      <c r="S50" s="36">
        <v>6.3508827104520604E-2</v>
      </c>
      <c r="T50">
        <v>27</v>
      </c>
      <c r="U50" s="36">
        <v>7.2786478687027395E-2</v>
      </c>
      <c r="V50">
        <v>26</v>
      </c>
      <c r="W50" s="36">
        <v>0.14725516079995399</v>
      </c>
      <c r="X50">
        <v>27</v>
      </c>
      <c r="Y50" s="36">
        <v>-2.2980654991338299E-2</v>
      </c>
      <c r="Z50">
        <v>25</v>
      </c>
      <c r="AA50" s="36">
        <v>6.7811059310243102E-2</v>
      </c>
      <c r="AB50">
        <v>28</v>
      </c>
    </row>
    <row r="51" spans="1:28" x14ac:dyDescent="0.25">
      <c r="A51">
        <v>2021</v>
      </c>
      <c r="B51">
        <v>18</v>
      </c>
      <c r="C51" t="s">
        <v>14</v>
      </c>
      <c r="D51" t="s">
        <v>127</v>
      </c>
      <c r="E51" s="36">
        <v>-6.8458759184765794E-2</v>
      </c>
      <c r="F51">
        <v>3</v>
      </c>
      <c r="G51" s="36">
        <v>-6.0138847734870098E-2</v>
      </c>
      <c r="H51">
        <v>11</v>
      </c>
      <c r="I51" s="36">
        <v>-6.4807083257637899E-2</v>
      </c>
      <c r="J51">
        <v>5</v>
      </c>
      <c r="K51" s="36">
        <v>-0.154417310411749</v>
      </c>
      <c r="L51">
        <v>8</v>
      </c>
      <c r="M51" s="36">
        <v>-0.232792149470537</v>
      </c>
      <c r="N51">
        <v>2</v>
      </c>
      <c r="O51" s="36">
        <v>-0.19432609576757001</v>
      </c>
      <c r="P51">
        <v>3</v>
      </c>
      <c r="Q51" s="36">
        <v>-0.102822046072457</v>
      </c>
      <c r="R51">
        <v>4</v>
      </c>
      <c r="S51" s="36">
        <v>-0.14111898276985799</v>
      </c>
      <c r="T51">
        <v>7</v>
      </c>
      <c r="U51" s="36">
        <v>-0.120794609851267</v>
      </c>
      <c r="V51">
        <v>3</v>
      </c>
      <c r="W51" s="36">
        <v>-9.2032444300603505E-2</v>
      </c>
      <c r="X51">
        <v>6</v>
      </c>
      <c r="Y51" s="36">
        <v>-0.20740644000538999</v>
      </c>
      <c r="Z51">
        <v>3</v>
      </c>
      <c r="AA51" s="36">
        <v>-0.14344769922228401</v>
      </c>
      <c r="AB51">
        <v>5</v>
      </c>
    </row>
    <row r="52" spans="1:28" x14ac:dyDescent="0.25">
      <c r="A52">
        <v>2021</v>
      </c>
      <c r="B52">
        <v>18</v>
      </c>
      <c r="C52" t="s">
        <v>13</v>
      </c>
      <c r="D52" t="s">
        <v>127</v>
      </c>
      <c r="E52" s="36">
        <v>4.1306409978040401E-2</v>
      </c>
      <c r="F52">
        <v>10</v>
      </c>
      <c r="G52" s="36">
        <v>7.2775507348440197E-2</v>
      </c>
      <c r="H52">
        <v>20</v>
      </c>
      <c r="I52" s="36">
        <v>5.7815912420344097E-2</v>
      </c>
      <c r="J52">
        <v>17</v>
      </c>
      <c r="K52" s="36">
        <v>-1.7401618336272601E-2</v>
      </c>
      <c r="L52">
        <v>25</v>
      </c>
      <c r="M52" s="36">
        <v>-0.19562910154863</v>
      </c>
      <c r="N52">
        <v>4</v>
      </c>
      <c r="O52" s="36">
        <v>-0.107814506667173</v>
      </c>
      <c r="P52">
        <v>12</v>
      </c>
      <c r="Q52" s="36">
        <v>1.6876579463280601E-2</v>
      </c>
      <c r="R52">
        <v>16</v>
      </c>
      <c r="S52" s="36">
        <v>-3.4414802048981702E-2</v>
      </c>
      <c r="T52">
        <v>14</v>
      </c>
      <c r="U52" s="36">
        <v>-9.6698955718286499E-3</v>
      </c>
      <c r="V52">
        <v>14</v>
      </c>
      <c r="W52" s="36">
        <v>6.8683278046542298E-2</v>
      </c>
      <c r="X52">
        <v>19</v>
      </c>
      <c r="Y52" s="36">
        <v>-0.150908776495944</v>
      </c>
      <c r="Z52">
        <v>7</v>
      </c>
      <c r="AA52" s="36">
        <v>-2.2894507279280302E-2</v>
      </c>
      <c r="AB52">
        <v>15</v>
      </c>
    </row>
    <row r="53" spans="1:28" x14ac:dyDescent="0.25">
      <c r="A53">
        <v>2021</v>
      </c>
      <c r="B53">
        <v>18</v>
      </c>
      <c r="C53" t="s">
        <v>12</v>
      </c>
      <c r="D53" t="s">
        <v>127</v>
      </c>
      <c r="E53" s="36">
        <v>0.17415990074896201</v>
      </c>
      <c r="F53">
        <v>24</v>
      </c>
      <c r="G53" s="36">
        <v>-0.25097573725553801</v>
      </c>
      <c r="H53">
        <v>2</v>
      </c>
      <c r="I53" s="36">
        <v>-3.8180956400338498E-3</v>
      </c>
      <c r="J53">
        <v>9</v>
      </c>
      <c r="K53" s="36">
        <v>-9.9657646227187494E-2</v>
      </c>
      <c r="L53">
        <v>15</v>
      </c>
      <c r="M53" s="36">
        <v>-5.5500723144917899E-2</v>
      </c>
      <c r="N53">
        <v>19</v>
      </c>
      <c r="O53" s="36">
        <v>-7.9347558550403693E-2</v>
      </c>
      <c r="P53">
        <v>18</v>
      </c>
      <c r="Q53" s="36">
        <v>6.7008719552985305E-2</v>
      </c>
      <c r="R53">
        <v>23</v>
      </c>
      <c r="S53" s="36">
        <v>-0.16654131472722999</v>
      </c>
      <c r="T53">
        <v>5</v>
      </c>
      <c r="U53" s="36">
        <v>-3.4710812526678202E-2</v>
      </c>
      <c r="V53">
        <v>9</v>
      </c>
      <c r="W53" s="36">
        <v>-0.101736271137866</v>
      </c>
      <c r="X53">
        <v>5</v>
      </c>
      <c r="Y53" s="36">
        <v>-5.4096438390164897E-2</v>
      </c>
      <c r="Z53">
        <v>21</v>
      </c>
      <c r="AA53" s="36">
        <v>-8.2305340159528895E-2</v>
      </c>
      <c r="AB53">
        <v>8</v>
      </c>
    </row>
    <row r="54" spans="1:28" x14ac:dyDescent="0.25">
      <c r="A54">
        <v>2021</v>
      </c>
      <c r="B54">
        <v>18</v>
      </c>
      <c r="C54" t="s">
        <v>11</v>
      </c>
      <c r="D54" t="s">
        <v>127</v>
      </c>
      <c r="E54" s="36">
        <v>1.25624450185321E-2</v>
      </c>
      <c r="F54">
        <v>7</v>
      </c>
      <c r="G54" s="36">
        <v>1.07803673437942E-2</v>
      </c>
      <c r="H54">
        <v>16</v>
      </c>
      <c r="I54" s="36">
        <v>1.1597146978808299E-2</v>
      </c>
      <c r="J54">
        <v>12</v>
      </c>
      <c r="K54" s="36">
        <v>4.8683567750652801E-2</v>
      </c>
      <c r="L54">
        <v>31</v>
      </c>
      <c r="M54" s="36">
        <v>-3.62136708199641E-2</v>
      </c>
      <c r="N54">
        <v>24</v>
      </c>
      <c r="O54" s="36">
        <v>4.9968780731426202E-3</v>
      </c>
      <c r="P54">
        <v>28</v>
      </c>
      <c r="Q54" s="36">
        <v>2.79187090259474E-2</v>
      </c>
      <c r="R54">
        <v>19</v>
      </c>
      <c r="S54" s="36">
        <v>-7.9609751112403593E-3</v>
      </c>
      <c r="T54">
        <v>19</v>
      </c>
      <c r="U54" s="36">
        <v>8.88335660027041E-3</v>
      </c>
      <c r="V54">
        <v>19</v>
      </c>
      <c r="W54" s="36">
        <v>-1.0889801683472601E-2</v>
      </c>
      <c r="X54">
        <v>14</v>
      </c>
      <c r="Y54" s="36">
        <v>-1.22277087975356E-2</v>
      </c>
      <c r="Z54">
        <v>26</v>
      </c>
      <c r="AA54" s="36">
        <v>-1.14325832365877E-2</v>
      </c>
      <c r="AB54">
        <v>17</v>
      </c>
    </row>
    <row r="55" spans="1:28" x14ac:dyDescent="0.25">
      <c r="A55">
        <v>2021</v>
      </c>
      <c r="B55">
        <v>18</v>
      </c>
      <c r="C55" t="s">
        <v>10</v>
      </c>
      <c r="D55" t="s">
        <v>127</v>
      </c>
      <c r="E55" s="36">
        <v>1.0438300206133099E-2</v>
      </c>
      <c r="F55">
        <v>6</v>
      </c>
      <c r="G55" s="36">
        <v>-0.15507640251808899</v>
      </c>
      <c r="H55">
        <v>6</v>
      </c>
      <c r="I55" s="36">
        <v>-6.4987957267580401E-2</v>
      </c>
      <c r="J55">
        <v>4</v>
      </c>
      <c r="K55" s="36">
        <v>-9.1141089099092701E-2</v>
      </c>
      <c r="L55">
        <v>17</v>
      </c>
      <c r="M55" s="36">
        <v>-0.15096726827266199</v>
      </c>
      <c r="N55">
        <v>7</v>
      </c>
      <c r="O55" s="36">
        <v>-0.12039356594664199</v>
      </c>
      <c r="P55">
        <v>10</v>
      </c>
      <c r="Q55" s="36">
        <v>-3.4696683734858097E-2</v>
      </c>
      <c r="R55">
        <v>6</v>
      </c>
      <c r="S55" s="36">
        <v>-0.15311437010727</v>
      </c>
      <c r="T55">
        <v>6</v>
      </c>
      <c r="U55" s="36">
        <v>-9.0471497156215996E-2</v>
      </c>
      <c r="V55">
        <v>6</v>
      </c>
      <c r="W55" s="36">
        <v>-7.07667775006081E-2</v>
      </c>
      <c r="X55">
        <v>7</v>
      </c>
      <c r="Y55" s="36">
        <v>-0.140493019092955</v>
      </c>
      <c r="Z55">
        <v>10</v>
      </c>
      <c r="AA55" s="36">
        <v>-0.103114512705287</v>
      </c>
      <c r="AB55">
        <v>6</v>
      </c>
    </row>
    <row r="56" spans="1:28" x14ac:dyDescent="0.25">
      <c r="A56">
        <v>2021</v>
      </c>
      <c r="B56">
        <v>18</v>
      </c>
      <c r="C56" t="s">
        <v>9</v>
      </c>
      <c r="D56" t="s">
        <v>127</v>
      </c>
      <c r="E56" s="36">
        <v>4.6304216672918799E-2</v>
      </c>
      <c r="F56">
        <v>11</v>
      </c>
      <c r="G56" s="36">
        <v>-0.19649102806601301</v>
      </c>
      <c r="H56">
        <v>4</v>
      </c>
      <c r="I56" s="36">
        <v>-7.8819409669435098E-2</v>
      </c>
      <c r="J56">
        <v>3</v>
      </c>
      <c r="K56" s="36">
        <v>-0.364335879744146</v>
      </c>
      <c r="L56">
        <v>1</v>
      </c>
      <c r="M56" s="36">
        <v>-0.13367880966574</v>
      </c>
      <c r="N56">
        <v>10</v>
      </c>
      <c r="O56" s="36">
        <v>-0.23586715737014999</v>
      </c>
      <c r="P56">
        <v>2</v>
      </c>
      <c r="Q56" s="36">
        <v>-0.106328325721677</v>
      </c>
      <c r="R56">
        <v>3</v>
      </c>
      <c r="S56" s="36">
        <v>-0.17063960494590699</v>
      </c>
      <c r="T56">
        <v>4</v>
      </c>
      <c r="U56" s="36">
        <v>-0.14052259552166099</v>
      </c>
      <c r="V56">
        <v>2</v>
      </c>
      <c r="W56" s="36">
        <v>-0.13809195230659399</v>
      </c>
      <c r="X56">
        <v>3</v>
      </c>
      <c r="Y56" s="36">
        <v>-0.18183906066356501</v>
      </c>
      <c r="Z56">
        <v>5</v>
      </c>
      <c r="AA56" s="36">
        <v>-0.15542476476164099</v>
      </c>
      <c r="AB56">
        <v>3</v>
      </c>
    </row>
    <row r="57" spans="1:28" x14ac:dyDescent="0.25">
      <c r="A57">
        <v>2021</v>
      </c>
      <c r="B57">
        <v>18</v>
      </c>
      <c r="C57" t="s">
        <v>8</v>
      </c>
      <c r="D57" t="s">
        <v>127</v>
      </c>
      <c r="E57" s="36">
        <v>0.122890663453322</v>
      </c>
      <c r="F57">
        <v>18</v>
      </c>
      <c r="G57" s="36">
        <v>3.05469202741969E-2</v>
      </c>
      <c r="H57">
        <v>17</v>
      </c>
      <c r="I57" s="36">
        <v>8.2236728985639204E-2</v>
      </c>
      <c r="J57">
        <v>20</v>
      </c>
      <c r="K57" s="36">
        <v>2.4877601012129401E-2</v>
      </c>
      <c r="L57">
        <v>29</v>
      </c>
      <c r="M57" s="36">
        <v>6.7759975935329604E-3</v>
      </c>
      <c r="N57">
        <v>28</v>
      </c>
      <c r="O57" s="36">
        <v>1.6109066284761501E-2</v>
      </c>
      <c r="P57">
        <v>30</v>
      </c>
      <c r="Q57" s="36">
        <v>8.1152726493343999E-2</v>
      </c>
      <c r="R57">
        <v>24</v>
      </c>
      <c r="S57" s="36">
        <v>1.93800753270632E-2</v>
      </c>
      <c r="T57">
        <v>23</v>
      </c>
      <c r="U57" s="36">
        <v>5.2740802443687701E-2</v>
      </c>
      <c r="V57">
        <v>25</v>
      </c>
      <c r="W57" s="36">
        <v>8.0691140427572999E-3</v>
      </c>
      <c r="X57">
        <v>16</v>
      </c>
      <c r="Y57" s="36">
        <v>7.6248764319470901E-3</v>
      </c>
      <c r="Z57">
        <v>28</v>
      </c>
      <c r="AA57" s="36">
        <v>7.8645583654310697E-3</v>
      </c>
      <c r="AB57">
        <v>21</v>
      </c>
    </row>
    <row r="58" spans="1:28" x14ac:dyDescent="0.25">
      <c r="A58">
        <v>2021</v>
      </c>
      <c r="B58">
        <v>18</v>
      </c>
      <c r="C58" t="s">
        <v>7</v>
      </c>
      <c r="D58" t="s">
        <v>127</v>
      </c>
      <c r="E58" s="36">
        <v>0.25991824760559001</v>
      </c>
      <c r="F58">
        <v>27</v>
      </c>
      <c r="G58" s="36">
        <v>0.37030993103468901</v>
      </c>
      <c r="H58">
        <v>31</v>
      </c>
      <c r="I58" s="36">
        <v>0.31616951743015997</v>
      </c>
      <c r="J58">
        <v>32</v>
      </c>
      <c r="K58" s="36">
        <v>9.0347393515426595E-3</v>
      </c>
      <c r="L58">
        <v>28</v>
      </c>
      <c r="M58" s="36">
        <v>-1.56134104451738E-2</v>
      </c>
      <c r="N58">
        <v>26</v>
      </c>
      <c r="O58" s="36">
        <v>-4.6206304087480802E-3</v>
      </c>
      <c r="P58">
        <v>27</v>
      </c>
      <c r="Q58" s="36">
        <v>0.14973233957610799</v>
      </c>
      <c r="R58">
        <v>28</v>
      </c>
      <c r="S58" s="36">
        <v>0.183694164075277</v>
      </c>
      <c r="T58">
        <v>32</v>
      </c>
      <c r="U58" s="36">
        <v>0.167736480996481</v>
      </c>
      <c r="V58">
        <v>32</v>
      </c>
      <c r="W58" s="36">
        <v>0.33708678018056798</v>
      </c>
      <c r="X58">
        <v>31</v>
      </c>
      <c r="Y58" s="36">
        <v>6.1426140467753399E-3</v>
      </c>
      <c r="Z58">
        <v>27</v>
      </c>
      <c r="AA58" s="36">
        <v>0.182572932110278</v>
      </c>
      <c r="AB58">
        <v>32</v>
      </c>
    </row>
    <row r="59" spans="1:28" x14ac:dyDescent="0.25">
      <c r="A59">
        <v>2021</v>
      </c>
      <c r="B59">
        <v>18</v>
      </c>
      <c r="C59" t="s">
        <v>6</v>
      </c>
      <c r="D59" t="s">
        <v>127</v>
      </c>
      <c r="E59" s="36">
        <v>0.157199823553721</v>
      </c>
      <c r="F59">
        <v>21</v>
      </c>
      <c r="G59" s="36">
        <v>5.22054336703692E-2</v>
      </c>
      <c r="H59">
        <v>19</v>
      </c>
      <c r="I59" s="36">
        <v>0.109759872529506</v>
      </c>
      <c r="J59">
        <v>23</v>
      </c>
      <c r="K59" s="36">
        <v>-6.3865596470811803E-2</v>
      </c>
      <c r="L59">
        <v>21</v>
      </c>
      <c r="M59" s="36">
        <v>-0.104017991622739</v>
      </c>
      <c r="N59">
        <v>14</v>
      </c>
      <c r="O59" s="36">
        <v>-8.0129138830000002E-2</v>
      </c>
      <c r="P59">
        <v>17</v>
      </c>
      <c r="Q59" s="36">
        <v>5.6845416948433203E-2</v>
      </c>
      <c r="R59">
        <v>22</v>
      </c>
      <c r="S59" s="36">
        <v>-1.1395236284062501E-2</v>
      </c>
      <c r="T59">
        <v>16</v>
      </c>
      <c r="U59" s="36">
        <v>2.7396891581228301E-2</v>
      </c>
      <c r="V59">
        <v>23</v>
      </c>
      <c r="W59" s="36">
        <v>0.104311215856374</v>
      </c>
      <c r="X59">
        <v>22</v>
      </c>
      <c r="Y59" s="36">
        <v>-0.112355362589032</v>
      </c>
      <c r="Z59">
        <v>14</v>
      </c>
      <c r="AA59" s="36">
        <v>1.48699264438403E-2</v>
      </c>
      <c r="AB59">
        <v>22</v>
      </c>
    </row>
    <row r="60" spans="1:28" x14ac:dyDescent="0.25">
      <c r="A60">
        <v>2021</v>
      </c>
      <c r="B60">
        <v>18</v>
      </c>
      <c r="C60" t="s">
        <v>5</v>
      </c>
      <c r="D60" t="s">
        <v>127</v>
      </c>
      <c r="E60" s="36">
        <v>0.117655191457317</v>
      </c>
      <c r="F60">
        <v>17</v>
      </c>
      <c r="G60" s="36">
        <v>-6.6282616718604095E-2</v>
      </c>
      <c r="H60">
        <v>10</v>
      </c>
      <c r="I60" s="36">
        <v>2.08732191092054E-2</v>
      </c>
      <c r="J60">
        <v>13</v>
      </c>
      <c r="K60" s="36">
        <v>-0.19281787468551001</v>
      </c>
      <c r="L60">
        <v>5</v>
      </c>
      <c r="M60" s="36">
        <v>6.5198383113957897E-2</v>
      </c>
      <c r="N60">
        <v>32</v>
      </c>
      <c r="O60" s="36">
        <v>-3.8235619912149001E-2</v>
      </c>
      <c r="P60">
        <v>25</v>
      </c>
      <c r="Q60" s="36">
        <v>-1.1677221656755899E-2</v>
      </c>
      <c r="R60">
        <v>10</v>
      </c>
      <c r="S60" s="36">
        <v>-1.85209565250069E-3</v>
      </c>
      <c r="T60">
        <v>20</v>
      </c>
      <c r="U60" s="36">
        <v>-6.1795232037454096E-3</v>
      </c>
      <c r="V60">
        <v>17</v>
      </c>
      <c r="W60" s="36">
        <v>-5.6501879794154698E-2</v>
      </c>
      <c r="X60">
        <v>8</v>
      </c>
      <c r="Y60" s="36">
        <v>2.9580438875983099E-2</v>
      </c>
      <c r="Z60">
        <v>30</v>
      </c>
      <c r="AA60" s="36">
        <v>-1.5466124983067001E-2</v>
      </c>
      <c r="AB60">
        <v>16</v>
      </c>
    </row>
    <row r="61" spans="1:28" x14ac:dyDescent="0.25">
      <c r="A61">
        <v>2021</v>
      </c>
      <c r="B61">
        <v>18</v>
      </c>
      <c r="C61" t="s">
        <v>4</v>
      </c>
      <c r="D61" t="s">
        <v>127</v>
      </c>
      <c r="E61" s="36">
        <v>0.15868466531883599</v>
      </c>
      <c r="F61">
        <v>22</v>
      </c>
      <c r="G61" s="36">
        <v>0.126503807566094</v>
      </c>
      <c r="H61">
        <v>24</v>
      </c>
      <c r="I61" s="36">
        <v>0.14222927995876</v>
      </c>
      <c r="J61">
        <v>25</v>
      </c>
      <c r="K61" s="36">
        <v>-0.148807687338711</v>
      </c>
      <c r="L61">
        <v>10</v>
      </c>
      <c r="M61" s="36">
        <v>-0.14396967907852701</v>
      </c>
      <c r="N61">
        <v>9</v>
      </c>
      <c r="O61" s="36">
        <v>-0.14619991014876799</v>
      </c>
      <c r="P61">
        <v>8</v>
      </c>
      <c r="Q61" s="36">
        <v>2.6555562712816401E-2</v>
      </c>
      <c r="R61">
        <v>18</v>
      </c>
      <c r="S61" s="36">
        <v>2.8727285238804401E-3</v>
      </c>
      <c r="T61">
        <v>22</v>
      </c>
      <c r="U61" s="36">
        <v>1.4154496996046701E-2</v>
      </c>
      <c r="V61">
        <v>20</v>
      </c>
      <c r="W61" s="36">
        <v>0.117348651800232</v>
      </c>
      <c r="X61">
        <v>23</v>
      </c>
      <c r="Y61" s="36">
        <v>-0.14914404624413199</v>
      </c>
      <c r="Z61">
        <v>8</v>
      </c>
      <c r="AA61" s="36">
        <v>-6.4875367948251205E-5</v>
      </c>
      <c r="AB61">
        <v>20</v>
      </c>
    </row>
    <row r="62" spans="1:28" x14ac:dyDescent="0.25">
      <c r="A62">
        <v>2021</v>
      </c>
      <c r="B62">
        <v>18</v>
      </c>
      <c r="C62" t="s">
        <v>3</v>
      </c>
      <c r="D62" t="s">
        <v>127</v>
      </c>
      <c r="E62" s="36">
        <v>0.156163386287026</v>
      </c>
      <c r="F62">
        <v>20</v>
      </c>
      <c r="G62" s="36">
        <v>-0.13793676683832901</v>
      </c>
      <c r="H62">
        <v>7</v>
      </c>
      <c r="I62" s="36">
        <v>-1.44298090229183E-3</v>
      </c>
      <c r="J62">
        <v>10</v>
      </c>
      <c r="K62" s="36">
        <v>-0.14085819937364399</v>
      </c>
      <c r="L62">
        <v>11</v>
      </c>
      <c r="M62" s="36">
        <v>-0.35010900228880099</v>
      </c>
      <c r="N62">
        <v>1</v>
      </c>
      <c r="O62" s="36">
        <v>-0.24058871865979001</v>
      </c>
      <c r="P62">
        <v>1</v>
      </c>
      <c r="Q62" s="36">
        <v>2.2677446119944399E-2</v>
      </c>
      <c r="R62">
        <v>17</v>
      </c>
      <c r="S62" s="36">
        <v>-0.22102833307488201</v>
      </c>
      <c r="T62">
        <v>1</v>
      </c>
      <c r="U62" s="36">
        <v>-0.10185629100889</v>
      </c>
      <c r="V62">
        <v>5</v>
      </c>
      <c r="W62" s="36">
        <v>-3.04539355546939E-2</v>
      </c>
      <c r="X62">
        <v>13</v>
      </c>
      <c r="Y62" s="36">
        <v>-0.30365813316734402</v>
      </c>
      <c r="Z62">
        <v>1</v>
      </c>
      <c r="AA62" s="36">
        <v>-0.14688176329098901</v>
      </c>
      <c r="AB62">
        <v>4</v>
      </c>
    </row>
    <row r="63" spans="1:28" x14ac:dyDescent="0.25">
      <c r="A63">
        <v>2021</v>
      </c>
      <c r="B63">
        <v>18</v>
      </c>
      <c r="C63" t="s">
        <v>2</v>
      </c>
      <c r="D63" t="s">
        <v>127</v>
      </c>
      <c r="E63" s="36">
        <v>0.10995987172800099</v>
      </c>
      <c r="F63">
        <v>16</v>
      </c>
      <c r="G63" s="36">
        <v>-2.6120071546596201E-2</v>
      </c>
      <c r="H63">
        <v>13</v>
      </c>
      <c r="I63" s="36">
        <v>4.1670446756351599E-2</v>
      </c>
      <c r="J63">
        <v>14</v>
      </c>
      <c r="K63" s="36">
        <v>-0.245965837391733</v>
      </c>
      <c r="L63">
        <v>3</v>
      </c>
      <c r="M63" s="36">
        <v>-7.0604304679663901E-2</v>
      </c>
      <c r="N63">
        <v>17</v>
      </c>
      <c r="O63" s="36">
        <v>-0.14288147222750999</v>
      </c>
      <c r="P63">
        <v>9</v>
      </c>
      <c r="Q63" s="36">
        <v>5.6255152593404504E-3</v>
      </c>
      <c r="R63">
        <v>13</v>
      </c>
      <c r="S63" s="36">
        <v>-4.2576316227114802E-2</v>
      </c>
      <c r="T63">
        <v>12</v>
      </c>
      <c r="U63" s="36">
        <v>-1.9947912675829901E-2</v>
      </c>
      <c r="V63">
        <v>13</v>
      </c>
      <c r="W63" s="36">
        <v>-3.3017338949437501E-2</v>
      </c>
      <c r="X63">
        <v>11</v>
      </c>
      <c r="Y63" s="36">
        <v>-8.0447370292014098E-2</v>
      </c>
      <c r="Z63">
        <v>16</v>
      </c>
      <c r="AA63" s="36">
        <v>-4.9986957227713902E-2</v>
      </c>
      <c r="AB63">
        <v>13</v>
      </c>
    </row>
    <row r="64" spans="1:28" x14ac:dyDescent="0.25">
      <c r="A64">
        <v>2021</v>
      </c>
      <c r="B64">
        <v>18</v>
      </c>
      <c r="C64" t="s">
        <v>1</v>
      </c>
      <c r="D64" t="s">
        <v>127</v>
      </c>
      <c r="E64" s="36">
        <v>-6.0897841707481797E-2</v>
      </c>
      <c r="F64">
        <v>4</v>
      </c>
      <c r="G64" s="36">
        <v>0.101137454437476</v>
      </c>
      <c r="H64">
        <v>23</v>
      </c>
      <c r="I64" s="36">
        <v>3.6654037562760299E-3</v>
      </c>
      <c r="J64">
        <v>11</v>
      </c>
      <c r="K64" s="36">
        <v>-3.1562026803893001E-2</v>
      </c>
      <c r="L64">
        <v>22</v>
      </c>
      <c r="M64" s="36">
        <v>-0.17785052214999</v>
      </c>
      <c r="N64">
        <v>5</v>
      </c>
      <c r="O64" s="36">
        <v>-9.6561986092220803E-2</v>
      </c>
      <c r="P64">
        <v>14</v>
      </c>
      <c r="Q64" s="36">
        <v>-5.0564906848025899E-2</v>
      </c>
      <c r="R64">
        <v>5</v>
      </c>
      <c r="S64" s="36">
        <v>-9.4223915628451095E-3</v>
      </c>
      <c r="T64">
        <v>17</v>
      </c>
      <c r="U64" s="36">
        <v>-3.3472242416566503E-2</v>
      </c>
      <c r="V64">
        <v>10</v>
      </c>
      <c r="W64" s="36">
        <v>-4.6705367338469903E-2</v>
      </c>
      <c r="X64">
        <v>10</v>
      </c>
      <c r="Y64" s="36">
        <v>-0.13279792792742401</v>
      </c>
      <c r="Z64">
        <v>12</v>
      </c>
      <c r="AA64" s="36">
        <v>-7.7656769269146497E-2</v>
      </c>
      <c r="AB64">
        <v>9</v>
      </c>
    </row>
    <row r="65" spans="1:28" x14ac:dyDescent="0.25">
      <c r="A65">
        <v>2021</v>
      </c>
      <c r="B65">
        <v>18</v>
      </c>
      <c r="C65" t="s">
        <v>0</v>
      </c>
      <c r="D65" t="s">
        <v>127</v>
      </c>
      <c r="E65" s="36">
        <v>0.380048769037093</v>
      </c>
      <c r="F65">
        <v>31</v>
      </c>
      <c r="G65" s="36">
        <v>8.8874163536885001E-2</v>
      </c>
      <c r="H65">
        <v>21</v>
      </c>
      <c r="I65" s="36">
        <v>0.23095323435631701</v>
      </c>
      <c r="J65">
        <v>29</v>
      </c>
      <c r="K65" s="36">
        <v>-0.100839591597095</v>
      </c>
      <c r="L65">
        <v>14</v>
      </c>
      <c r="M65" s="36">
        <v>-0.12834051594113599</v>
      </c>
      <c r="N65">
        <v>12</v>
      </c>
      <c r="O65" s="36">
        <v>-0.115606127435468</v>
      </c>
      <c r="P65">
        <v>11</v>
      </c>
      <c r="Q65" s="36">
        <v>0.19689748077218</v>
      </c>
      <c r="R65">
        <v>32</v>
      </c>
      <c r="S65" s="36">
        <v>9.7392055286452497E-4</v>
      </c>
      <c r="T65">
        <v>21</v>
      </c>
      <c r="U65" s="36">
        <v>9.4656593442543804E-2</v>
      </c>
      <c r="V65">
        <v>27</v>
      </c>
      <c r="W65" s="36">
        <v>0.139790900882137</v>
      </c>
      <c r="X65">
        <v>25</v>
      </c>
      <c r="Y65" s="36">
        <v>-0.1328515351157</v>
      </c>
      <c r="Z65">
        <v>11</v>
      </c>
      <c r="AA65" s="36">
        <v>3.0399772481694499E-2</v>
      </c>
      <c r="AB65">
        <v>24</v>
      </c>
    </row>
  </sheetData>
  <sortState xmlns:xlrd2="http://schemas.microsoft.com/office/spreadsheetml/2017/richdata2" ref="A34:AB65">
    <sortCondition ref="C33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21</vt:i4>
      </vt:variant>
    </vt:vector>
  </HeadingPairs>
  <TitlesOfParts>
    <vt:vector size="21" baseType="lpstr">
      <vt:lpstr>teamDefvsRec</vt:lpstr>
      <vt:lpstr>teamDirectionalRushing</vt:lpstr>
      <vt:lpstr>teamLineYards</vt:lpstr>
      <vt:lpstr>AdjLineYds Weekly Sheet</vt:lpstr>
      <vt:lpstr>schedule</vt:lpstr>
      <vt:lpstr>teamRunPassWeek</vt:lpstr>
      <vt:lpstr>teamHomeRoad</vt:lpstr>
      <vt:lpstr>teamDownDist</vt:lpstr>
      <vt:lpstr>teamTrends</vt:lpstr>
      <vt:lpstr>teamByZone</vt:lpstr>
      <vt:lpstr>teamScoreGap</vt:lpstr>
      <vt:lpstr>teamQtr</vt:lpstr>
      <vt:lpstr>QBPassbyDir</vt:lpstr>
      <vt:lpstr>Shotgun</vt:lpstr>
      <vt:lpstr>teamDownPlay</vt:lpstr>
      <vt:lpstr>Week by Week</vt:lpstr>
      <vt:lpstr>specialDvoa</vt:lpstr>
      <vt:lpstr>defenseDvoa</vt:lpstr>
      <vt:lpstr>offenseDvoa</vt:lpstr>
      <vt:lpstr>totalDvoa</vt:lpstr>
      <vt:lpstr>PGWE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Aaron Schatz</dc:creator>
  <cp:lastModifiedBy>Aaron Schatz</cp:lastModifiedBy>
  <dcterms:created xsi:type="dcterms:W3CDTF">2023-08-29T16:50:46Z</dcterms:created>
  <dcterms:modified xsi:type="dcterms:W3CDTF">2023-12-02T16:03:09Z</dcterms:modified>
</cp:coreProperties>
</file>